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83027f89971c7077/SCHULE/Wählerstromanalyse2021/"/>
    </mc:Choice>
  </mc:AlternateContent>
  <xr:revisionPtr revIDLastSave="1522" documentId="13_ncr:1_{64C794C9-1214-44BA-841A-F0C1E769520B}" xr6:coauthVersionLast="46" xr6:coauthVersionMax="46" xr10:uidLastSave="{53D7E20A-C646-4204-831F-FBB1D24156C8}"/>
  <bookViews>
    <workbookView xWindow="-120" yWindow="-120" windowWidth="29040" windowHeight="15840" activeTab="5" xr2:uid="{9CC0A14E-EE16-4AB8-8615-738368B0C478}"/>
  </bookViews>
  <sheets>
    <sheet name="Daten 1" sheetId="19" r:id="rId1"/>
    <sheet name="Diagramme 1" sheetId="21" r:id="rId2"/>
    <sheet name="Daten 2" sheetId="23" r:id="rId3"/>
    <sheet name="Diagramme 2" sheetId="24" r:id="rId4"/>
    <sheet name="Daten 3" sheetId="25" r:id="rId5"/>
    <sheet name="Diagramme 3" sheetId="2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5" i="25" l="1"/>
  <c r="J15" i="25"/>
  <c r="J17" i="25"/>
  <c r="J18" i="25"/>
  <c r="J19" i="25"/>
  <c r="J20" i="25"/>
  <c r="J21" i="25"/>
  <c r="J22" i="25"/>
  <c r="J23" i="25"/>
  <c r="J16" i="25"/>
  <c r="D17" i="25"/>
  <c r="D18" i="25"/>
  <c r="D19" i="25"/>
  <c r="D20" i="25"/>
  <c r="D21" i="25"/>
  <c r="D22" i="25"/>
  <c r="D23" i="25"/>
  <c r="F15" i="25"/>
  <c r="D15" i="25"/>
  <c r="D16" i="25"/>
  <c r="H13" i="25" l="1"/>
  <c r="C13" i="25" s="1"/>
  <c r="I13" i="25" s="1"/>
  <c r="H12" i="25"/>
  <c r="C12" i="25" s="1"/>
  <c r="I12" i="25" s="1"/>
  <c r="H11" i="25"/>
  <c r="C11" i="25" s="1"/>
  <c r="I11" i="25" s="1"/>
  <c r="H10" i="25"/>
  <c r="C10" i="25" s="1"/>
  <c r="I10" i="25" s="1"/>
  <c r="H9" i="25"/>
  <c r="C9" i="25" s="1"/>
  <c r="I9" i="25" s="1"/>
  <c r="H8" i="25"/>
  <c r="C8" i="25" s="1"/>
  <c r="I8" i="25" s="1"/>
  <c r="H7" i="25"/>
  <c r="C7" i="25" s="1"/>
  <c r="I7" i="25" s="1"/>
  <c r="H6" i="25"/>
  <c r="C6" i="25" s="1"/>
  <c r="E13" i="23"/>
  <c r="E12" i="23"/>
  <c r="R11" i="24"/>
  <c r="E11" i="23"/>
  <c r="E10" i="23"/>
  <c r="F10" i="23"/>
  <c r="E9" i="23"/>
  <c r="F9" i="23"/>
  <c r="E8" i="23"/>
  <c r="R7" i="24" s="1"/>
  <c r="E7" i="23"/>
  <c r="E6" i="23"/>
  <c r="R5" i="24" s="1"/>
  <c r="F7" i="19"/>
  <c r="C7" i="19" s="1"/>
  <c r="R6" i="21" s="1"/>
  <c r="F8" i="19"/>
  <c r="C8" i="19" s="1"/>
  <c r="R7" i="21" s="1"/>
  <c r="F9" i="19"/>
  <c r="C9" i="19" s="1"/>
  <c r="Q8" i="21" s="1"/>
  <c r="F10" i="19"/>
  <c r="C10" i="19" s="1"/>
  <c r="Q9" i="21" s="1"/>
  <c r="F11" i="19"/>
  <c r="C11" i="19" s="1"/>
  <c r="Q10" i="21" s="1"/>
  <c r="F12" i="19"/>
  <c r="C12" i="19" s="1"/>
  <c r="G12" i="19" s="1"/>
  <c r="V11" i="21" s="1"/>
  <c r="F13" i="19"/>
  <c r="C13" i="19" s="1"/>
  <c r="Q12" i="21" s="1"/>
  <c r="F6" i="19"/>
  <c r="C6" i="19" s="1"/>
  <c r="Q5" i="21" s="1"/>
  <c r="Q7" i="21" l="1"/>
  <c r="R9" i="21"/>
  <c r="R12" i="21"/>
  <c r="R8" i="21"/>
  <c r="R5" i="21"/>
  <c r="R11" i="21"/>
  <c r="R9" i="26"/>
  <c r="Q9" i="26"/>
  <c r="Q10" i="26"/>
  <c r="R10" i="26"/>
  <c r="R11" i="26"/>
  <c r="Q11" i="26"/>
  <c r="R5" i="26"/>
  <c r="Q5" i="26"/>
  <c r="R6" i="26"/>
  <c r="Q6" i="26"/>
  <c r="R7" i="26"/>
  <c r="Q7" i="26"/>
  <c r="I6" i="25"/>
  <c r="F6" i="23"/>
  <c r="W5" i="24" s="1"/>
  <c r="F8" i="23"/>
  <c r="W7" i="24" s="1"/>
  <c r="W9" i="24"/>
  <c r="V9" i="24"/>
  <c r="F13" i="23"/>
  <c r="R12" i="24"/>
  <c r="Q12" i="24"/>
  <c r="R6" i="24"/>
  <c r="F7" i="23"/>
  <c r="Q6" i="24"/>
  <c r="W8" i="24"/>
  <c r="V8" i="24"/>
  <c r="R10" i="24"/>
  <c r="F11" i="23"/>
  <c r="Q10" i="24"/>
  <c r="F12" i="23"/>
  <c r="Q5" i="24"/>
  <c r="Q7" i="24"/>
  <c r="Q8" i="24"/>
  <c r="Q9" i="24"/>
  <c r="Q11" i="24"/>
  <c r="R8" i="24"/>
  <c r="R9" i="24"/>
  <c r="R10" i="21"/>
  <c r="Q11" i="21"/>
  <c r="Q6" i="21"/>
  <c r="W11" i="21"/>
  <c r="G11" i="19"/>
  <c r="G7" i="19"/>
  <c r="G8" i="19"/>
  <c r="G13" i="19"/>
  <c r="G9" i="19"/>
  <c r="G10" i="19"/>
  <c r="G6" i="19"/>
  <c r="W7" i="26" l="1"/>
  <c r="V7" i="26"/>
  <c r="Q12" i="26"/>
  <c r="R12" i="26"/>
  <c r="W5" i="26"/>
  <c r="V5" i="26"/>
  <c r="Q8" i="26"/>
  <c r="R8" i="26"/>
  <c r="W6" i="26"/>
  <c r="V6" i="26"/>
  <c r="W9" i="26"/>
  <c r="V9" i="26"/>
  <c r="W11" i="26"/>
  <c r="V11" i="26"/>
  <c r="W10" i="26"/>
  <c r="V10" i="26"/>
  <c r="V7" i="24"/>
  <c r="V5" i="24"/>
  <c r="W6" i="24"/>
  <c r="V6" i="24"/>
  <c r="W12" i="24"/>
  <c r="V12" i="24"/>
  <c r="W11" i="24"/>
  <c r="V11" i="24"/>
  <c r="W10" i="24"/>
  <c r="V10" i="24"/>
  <c r="V9" i="21"/>
  <c r="W9" i="21"/>
  <c r="V6" i="21"/>
  <c r="W6" i="21"/>
  <c r="V8" i="21"/>
  <c r="W8" i="21"/>
  <c r="V10" i="21"/>
  <c r="W10" i="21"/>
  <c r="V12" i="21"/>
  <c r="W12" i="21"/>
  <c r="V5" i="21"/>
  <c r="W5" i="21"/>
  <c r="V7" i="21"/>
  <c r="W7" i="21"/>
  <c r="W12" i="26" l="1"/>
  <c r="V12" i="26"/>
  <c r="W8" i="26"/>
  <c r="V8" i="26"/>
</calcChain>
</file>

<file path=xl/sharedStrings.xml><?xml version="1.0" encoding="utf-8"?>
<sst xmlns="http://schemas.openxmlformats.org/spreadsheetml/2006/main" count="90" uniqueCount="36">
  <si>
    <t>Wahl</t>
  </si>
  <si>
    <t>Partei A</t>
  </si>
  <si>
    <t>Partei B</t>
  </si>
  <si>
    <t>Wahlkreis</t>
  </si>
  <si>
    <r>
      <t>Vorwahl (Wahl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>)</t>
    </r>
  </si>
  <si>
    <r>
      <t>s</t>
    </r>
    <r>
      <rPr>
        <vertAlign val="subscript"/>
        <sz val="14"/>
        <color theme="1"/>
        <rFont val="Calibri"/>
        <family val="2"/>
        <scheme val="minor"/>
      </rPr>
      <t>Ao</t>
    </r>
  </si>
  <si>
    <r>
      <t>s</t>
    </r>
    <r>
      <rPr>
        <b/>
        <vertAlign val="subscript"/>
        <sz val="14"/>
        <color theme="1"/>
        <rFont val="Calibri"/>
        <family val="2"/>
        <scheme val="minor"/>
      </rPr>
      <t>A</t>
    </r>
  </si>
  <si>
    <r>
      <t>s</t>
    </r>
    <r>
      <rPr>
        <vertAlign val="subscript"/>
        <sz val="14"/>
        <color theme="1"/>
        <rFont val="Calibri"/>
        <family val="2"/>
        <scheme val="minor"/>
      </rPr>
      <t>Bo</t>
    </r>
  </si>
  <si>
    <r>
      <t>s</t>
    </r>
    <r>
      <rPr>
        <b/>
        <vertAlign val="subscript"/>
        <sz val="14"/>
        <color theme="1"/>
        <rFont val="Calibri"/>
        <family val="2"/>
        <scheme val="minor"/>
      </rPr>
      <t>B</t>
    </r>
  </si>
  <si>
    <r>
      <t>p</t>
    </r>
    <r>
      <rPr>
        <i/>
        <vertAlign val="subscript"/>
        <sz val="11"/>
        <color theme="1"/>
        <rFont val="Calibri"/>
        <family val="2"/>
        <scheme val="minor"/>
      </rPr>
      <t>AoB</t>
    </r>
    <r>
      <rPr>
        <i/>
        <sz val="11"/>
        <color theme="1"/>
        <rFont val="Calibri"/>
        <family val="2"/>
        <scheme val="minor"/>
      </rPr>
      <t xml:space="preserve"> =</t>
    </r>
  </si>
  <si>
    <r>
      <t>p</t>
    </r>
    <r>
      <rPr>
        <i/>
        <vertAlign val="subscript"/>
        <sz val="11"/>
        <color theme="1"/>
        <rFont val="Calibri"/>
        <family val="2"/>
        <scheme val="minor"/>
      </rPr>
      <t>BoA</t>
    </r>
    <r>
      <rPr>
        <i/>
        <sz val="11"/>
        <color theme="1"/>
        <rFont val="Calibri"/>
        <family val="2"/>
        <scheme val="minor"/>
      </rPr>
      <t xml:space="preserve"> =</t>
    </r>
  </si>
  <si>
    <r>
      <t>s</t>
    </r>
    <r>
      <rPr>
        <b/>
        <vertAlign val="subscript"/>
        <sz val="12"/>
        <color theme="1"/>
        <rFont val="Calibri"/>
        <family val="2"/>
        <scheme val="minor"/>
      </rPr>
      <t xml:space="preserve">A </t>
    </r>
    <r>
      <rPr>
        <b/>
        <sz val="12"/>
        <color theme="1"/>
        <rFont val="Calibri"/>
        <family val="2"/>
        <scheme val="minor"/>
      </rPr>
      <t>/ s</t>
    </r>
    <r>
      <rPr>
        <b/>
        <vertAlign val="subscript"/>
        <sz val="12"/>
        <color theme="1"/>
        <rFont val="Calibri"/>
        <family val="2"/>
        <scheme val="minor"/>
      </rPr>
      <t>Ao</t>
    </r>
  </si>
  <si>
    <r>
      <t>s</t>
    </r>
    <r>
      <rPr>
        <b/>
        <vertAlign val="subscript"/>
        <sz val="12"/>
        <color theme="1"/>
        <rFont val="Calibri"/>
        <family val="2"/>
        <scheme val="minor"/>
      </rPr>
      <t xml:space="preserve">A </t>
    </r>
    <r>
      <rPr>
        <b/>
        <sz val="12"/>
        <color theme="1"/>
        <rFont val="Calibri"/>
        <family val="2"/>
        <scheme val="minor"/>
      </rPr>
      <t>/ s</t>
    </r>
    <r>
      <rPr>
        <b/>
        <vertAlign val="subscript"/>
        <sz val="12"/>
        <color theme="1"/>
        <rFont val="Calibri"/>
        <family val="2"/>
        <scheme val="minor"/>
      </rPr>
      <t>Bo</t>
    </r>
  </si>
  <si>
    <r>
      <t>Achse p</t>
    </r>
    <r>
      <rPr>
        <vertAlign val="subscript"/>
        <sz val="11"/>
        <color theme="1"/>
        <rFont val="Calibri"/>
        <family val="2"/>
        <scheme val="minor"/>
      </rPr>
      <t>AoA|i</t>
    </r>
  </si>
  <si>
    <r>
      <t>Achse p</t>
    </r>
    <r>
      <rPr>
        <vertAlign val="subscript"/>
        <sz val="11"/>
        <color theme="1"/>
        <rFont val="Calibri"/>
        <family val="2"/>
        <scheme val="minor"/>
      </rPr>
      <t>BoA|i</t>
    </r>
  </si>
  <si>
    <r>
      <t>Achse p</t>
    </r>
    <r>
      <rPr>
        <vertAlign val="subscript"/>
        <sz val="11"/>
        <color theme="1"/>
        <rFont val="Calibri"/>
        <family val="2"/>
        <scheme val="minor"/>
      </rPr>
      <t>BoB|i</t>
    </r>
  </si>
  <si>
    <r>
      <t>Achse p</t>
    </r>
    <r>
      <rPr>
        <vertAlign val="subscript"/>
        <sz val="11"/>
        <color theme="1"/>
        <rFont val="Calibri"/>
        <family val="2"/>
        <scheme val="minor"/>
      </rPr>
      <t>AoB|i</t>
    </r>
  </si>
  <si>
    <r>
      <t>s</t>
    </r>
    <r>
      <rPr>
        <b/>
        <vertAlign val="subscript"/>
        <sz val="12"/>
        <color theme="1"/>
        <rFont val="Calibri"/>
        <family val="2"/>
        <scheme val="minor"/>
      </rPr>
      <t xml:space="preserve">B </t>
    </r>
    <r>
      <rPr>
        <b/>
        <sz val="12"/>
        <color theme="1"/>
        <rFont val="Calibri"/>
        <family val="2"/>
        <scheme val="minor"/>
      </rPr>
      <t>/ s</t>
    </r>
    <r>
      <rPr>
        <b/>
        <vertAlign val="subscript"/>
        <sz val="12"/>
        <color theme="1"/>
        <rFont val="Calibri"/>
        <family val="2"/>
        <scheme val="minor"/>
      </rPr>
      <t>Bo</t>
    </r>
  </si>
  <si>
    <r>
      <t>s</t>
    </r>
    <r>
      <rPr>
        <b/>
        <vertAlign val="subscript"/>
        <sz val="12"/>
        <color theme="1"/>
        <rFont val="Calibri"/>
        <family val="2"/>
        <scheme val="minor"/>
      </rPr>
      <t xml:space="preserve">B </t>
    </r>
    <r>
      <rPr>
        <b/>
        <sz val="12"/>
        <color theme="1"/>
        <rFont val="Calibri"/>
        <family val="2"/>
        <scheme val="minor"/>
      </rPr>
      <t>/ s</t>
    </r>
    <r>
      <rPr>
        <b/>
        <vertAlign val="subscript"/>
        <sz val="12"/>
        <color theme="1"/>
        <rFont val="Calibri"/>
        <family val="2"/>
        <scheme val="minor"/>
      </rPr>
      <t>Ao</t>
    </r>
  </si>
  <si>
    <t>±</t>
  </si>
  <si>
    <r>
      <t>p</t>
    </r>
    <r>
      <rPr>
        <vertAlign val="subscript"/>
        <sz val="10"/>
        <color theme="1"/>
        <rFont val="Calibri"/>
        <family val="2"/>
        <scheme val="minor"/>
      </rPr>
      <t>AoB</t>
    </r>
    <r>
      <rPr>
        <sz val="10"/>
        <color theme="1"/>
        <rFont val="Calibri"/>
        <family val="2"/>
        <scheme val="minor"/>
      </rPr>
      <t xml:space="preserve"> =</t>
    </r>
  </si>
  <si>
    <r>
      <t>p</t>
    </r>
    <r>
      <rPr>
        <vertAlign val="subscript"/>
        <sz val="10"/>
        <color theme="1"/>
        <rFont val="Calibri"/>
        <family val="2"/>
        <scheme val="minor"/>
      </rPr>
      <t>BoA</t>
    </r>
    <r>
      <rPr>
        <sz val="10"/>
        <color theme="1"/>
        <rFont val="Calibri"/>
        <family val="2"/>
        <scheme val="minor"/>
      </rPr>
      <t xml:space="preserve"> =</t>
    </r>
  </si>
  <si>
    <t>W1</t>
  </si>
  <si>
    <t>W2</t>
  </si>
  <si>
    <t>W3</t>
  </si>
  <si>
    <t>W4</t>
  </si>
  <si>
    <t>W5</t>
  </si>
  <si>
    <t>W6</t>
  </si>
  <si>
    <t>W7</t>
  </si>
  <si>
    <t>W8</t>
  </si>
  <si>
    <t>Wählerströme normalverteilt</t>
  </si>
  <si>
    <t>Wählerströme vorgegeben</t>
  </si>
  <si>
    <t>Wahlergebnisse beliebig</t>
  </si>
  <si>
    <t>Diagramme zu "Daten 1"</t>
  </si>
  <si>
    <t>Diagramme zu "Daten 2"</t>
  </si>
  <si>
    <t>Diagramme zu "Daten 3"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</si>
</sst>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vertAlign val="subscript"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vertAlign val="subscript"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vertAlign val="subscript"/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vertAlign val="subscript"/>
      <sz val="14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</font>
    <font>
      <i/>
      <u/>
      <sz val="9"/>
      <color theme="1"/>
      <name val="Calibri"/>
      <family val="2"/>
      <scheme val="minor"/>
    </font>
    <font>
      <vertAlign val="subscript"/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8"/>
      <name val="Calibri"/>
      <family val="2"/>
      <scheme val="minor"/>
    </font>
    <font>
      <i/>
      <sz val="8"/>
      <color theme="1"/>
      <name val="Calibri"/>
      <family val="2"/>
      <scheme val="minor"/>
    </font>
    <font>
      <sz val="18"/>
      <color theme="1"/>
      <name val="Calibri Light"/>
      <family val="2"/>
      <scheme val="major"/>
    </font>
  </fonts>
  <fills count="10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theme="7" tint="-0.24994659260841701"/>
      </left>
      <right/>
      <top style="medium">
        <color theme="7" tint="-0.24994659260841701"/>
      </top>
      <bottom/>
      <diagonal/>
    </border>
    <border>
      <left/>
      <right/>
      <top style="medium">
        <color theme="7" tint="-0.24994659260841701"/>
      </top>
      <bottom/>
      <diagonal/>
    </border>
    <border>
      <left/>
      <right style="medium">
        <color theme="7" tint="-0.24994659260841701"/>
      </right>
      <top style="medium">
        <color theme="7" tint="-0.24994659260841701"/>
      </top>
      <bottom/>
      <diagonal/>
    </border>
    <border>
      <left style="medium">
        <color theme="7" tint="-0.24994659260841701"/>
      </left>
      <right/>
      <top/>
      <bottom/>
      <diagonal/>
    </border>
    <border>
      <left/>
      <right style="medium">
        <color theme="7" tint="-0.24994659260841701"/>
      </right>
      <top/>
      <bottom/>
      <diagonal/>
    </border>
    <border>
      <left style="medium">
        <color theme="7" tint="-0.24994659260841701"/>
      </left>
      <right/>
      <top/>
      <bottom style="medium">
        <color theme="7" tint="-0.24994659260841701"/>
      </bottom>
      <diagonal/>
    </border>
    <border>
      <left/>
      <right/>
      <top/>
      <bottom style="medium">
        <color theme="7" tint="-0.24994659260841701"/>
      </bottom>
      <diagonal/>
    </border>
    <border>
      <left/>
      <right style="medium">
        <color theme="7" tint="-0.24994659260841701"/>
      </right>
      <top/>
      <bottom style="medium">
        <color theme="7" tint="-0.24994659260841701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/>
      <diagonal/>
    </border>
    <border>
      <left/>
      <right/>
      <top style="medium">
        <color theme="9" tint="-0.24994659260841701"/>
      </top>
      <bottom/>
      <diagonal/>
    </border>
    <border>
      <left/>
      <right style="medium">
        <color theme="9" tint="-0.24994659260841701"/>
      </right>
      <top style="medium">
        <color theme="9" tint="-0.24994659260841701"/>
      </top>
      <bottom/>
      <diagonal/>
    </border>
    <border>
      <left style="medium">
        <color theme="9" tint="-0.24994659260841701"/>
      </left>
      <right/>
      <top/>
      <bottom/>
      <diagonal/>
    </border>
    <border>
      <left/>
      <right style="medium">
        <color theme="9" tint="-0.24994659260841701"/>
      </right>
      <top/>
      <bottom/>
      <diagonal/>
    </border>
    <border>
      <left style="medium">
        <color theme="9" tint="-0.24994659260841701"/>
      </left>
      <right/>
      <top/>
      <bottom style="medium">
        <color theme="9" tint="-0.24994659260841701"/>
      </bottom>
      <diagonal/>
    </border>
    <border>
      <left/>
      <right/>
      <top/>
      <bottom style="medium">
        <color theme="9" tint="-0.24994659260841701"/>
      </bottom>
      <diagonal/>
    </border>
    <border>
      <left/>
      <right style="medium">
        <color theme="9" tint="-0.24994659260841701"/>
      </right>
      <top/>
      <bottom style="medium">
        <color theme="9" tint="-0.2499465926084170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8">
    <xf numFmtId="0" fontId="0" fillId="0" borderId="0" xfId="0"/>
    <xf numFmtId="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2" fontId="0" fillId="0" borderId="0" xfId="0" applyNumberFormat="1" applyAlignment="1">
      <alignment horizontal="center"/>
    </xf>
    <xf numFmtId="0" fontId="0" fillId="2" borderId="6" xfId="0" applyFill="1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12" fillId="0" borderId="0" xfId="0" applyFont="1" applyAlignment="1">
      <alignment horizontal="center"/>
    </xf>
    <xf numFmtId="9" fontId="4" fillId="4" borderId="6" xfId="0" applyNumberFormat="1" applyFont="1" applyFill="1" applyBorder="1" applyAlignment="1">
      <alignment horizontal="center"/>
    </xf>
    <xf numFmtId="9" fontId="4" fillId="4" borderId="3" xfId="0" applyNumberFormat="1" applyFont="1" applyFill="1" applyBorder="1" applyAlignment="1">
      <alignment horizontal="center"/>
    </xf>
    <xf numFmtId="0" fontId="12" fillId="4" borderId="3" xfId="0" applyFont="1" applyFill="1" applyBorder="1" applyAlignment="1">
      <alignment horizontal="center"/>
    </xf>
    <xf numFmtId="0" fontId="16" fillId="2" borderId="1" xfId="0" applyFont="1" applyFill="1" applyBorder="1" applyAlignment="1">
      <alignment horizontal="center"/>
    </xf>
    <xf numFmtId="0" fontId="16" fillId="3" borderId="1" xfId="0" applyFont="1" applyFill="1" applyBorder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9" fontId="0" fillId="0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0" fontId="10" fillId="0" borderId="0" xfId="0" applyFon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2" xfId="0" applyNumberFormat="1" applyBorder="1" applyAlignment="1">
      <alignment horizontal="center"/>
    </xf>
    <xf numFmtId="0" fontId="0" fillId="0" borderId="14" xfId="0" applyNumberFormat="1" applyBorder="1" applyAlignment="1">
      <alignment horizontal="center"/>
    </xf>
    <xf numFmtId="2" fontId="0" fillId="0" borderId="15" xfId="0" applyNumberFormat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0" xfId="0" applyNumberFormat="1" applyBorder="1" applyAlignment="1">
      <alignment horizontal="center"/>
    </xf>
    <xf numFmtId="0" fontId="0" fillId="0" borderId="22" xfId="0" applyNumberFormat="1" applyBorder="1" applyAlignment="1">
      <alignment horizontal="center"/>
    </xf>
    <xf numFmtId="2" fontId="0" fillId="0" borderId="23" xfId="0" applyNumberFormat="1" applyBorder="1" applyAlignment="1">
      <alignment horizontal="center"/>
    </xf>
    <xf numFmtId="0" fontId="0" fillId="0" borderId="24" xfId="0" applyBorder="1" applyAlignment="1">
      <alignment horizontal="center"/>
    </xf>
    <xf numFmtId="9" fontId="4" fillId="4" borderId="1" xfId="0" applyNumberFormat="1" applyFont="1" applyFill="1" applyBorder="1" applyAlignment="1">
      <alignment horizontal="center"/>
    </xf>
    <xf numFmtId="164" fontId="6" fillId="3" borderId="2" xfId="1" applyNumberFormat="1" applyFont="1" applyFill="1" applyBorder="1" applyAlignment="1">
      <alignment horizontal="left"/>
    </xf>
    <xf numFmtId="164" fontId="6" fillId="2" borderId="2" xfId="1" applyNumberFormat="1" applyFont="1" applyFill="1" applyBorder="1" applyAlignment="1">
      <alignment horizontal="left"/>
    </xf>
    <xf numFmtId="2" fontId="0" fillId="0" borderId="0" xfId="0" applyNumberFormat="1" applyFill="1" applyAlignment="1">
      <alignment horizontal="center"/>
    </xf>
    <xf numFmtId="0" fontId="17" fillId="0" borderId="0" xfId="0" applyFont="1" applyAlignment="1">
      <alignment horizontal="center"/>
    </xf>
    <xf numFmtId="9" fontId="17" fillId="0" borderId="0" xfId="0" applyNumberFormat="1" applyFont="1" applyAlignment="1">
      <alignment horizontal="center"/>
    </xf>
    <xf numFmtId="2" fontId="17" fillId="6" borderId="0" xfId="0" applyNumberFormat="1" applyFont="1" applyFill="1" applyAlignment="1">
      <alignment horizontal="right"/>
    </xf>
    <xf numFmtId="9" fontId="17" fillId="6" borderId="0" xfId="1" applyFont="1" applyFill="1" applyAlignment="1">
      <alignment horizontal="center"/>
    </xf>
    <xf numFmtId="2" fontId="21" fillId="6" borderId="0" xfId="0" applyNumberFormat="1" applyFont="1" applyFill="1" applyAlignment="1">
      <alignment horizontal="center"/>
    </xf>
    <xf numFmtId="2" fontId="17" fillId="3" borderId="0" xfId="0" applyNumberFormat="1" applyFont="1" applyFill="1" applyAlignment="1">
      <alignment horizontal="right"/>
    </xf>
    <xf numFmtId="9" fontId="17" fillId="3" borderId="0" xfId="1" applyFont="1" applyFill="1" applyAlignment="1">
      <alignment horizontal="center"/>
    </xf>
    <xf numFmtId="2" fontId="21" fillId="3" borderId="0" xfId="0" applyNumberFormat="1" applyFont="1" applyFill="1" applyAlignment="1">
      <alignment horizontal="center"/>
    </xf>
    <xf numFmtId="2" fontId="17" fillId="0" borderId="0" xfId="0" applyNumberFormat="1" applyFont="1" applyAlignment="1">
      <alignment horizontal="center"/>
    </xf>
    <xf numFmtId="2" fontId="5" fillId="0" borderId="0" xfId="0" applyNumberFormat="1" applyFont="1" applyAlignment="1">
      <alignment horizontal="center"/>
    </xf>
    <xf numFmtId="2" fontId="23" fillId="6" borderId="0" xfId="0" applyNumberFormat="1" applyFont="1" applyFill="1" applyAlignment="1">
      <alignment horizontal="right"/>
    </xf>
    <xf numFmtId="2" fontId="23" fillId="3" borderId="0" xfId="0" applyNumberFormat="1" applyFont="1" applyFill="1" applyAlignment="1">
      <alignment horizontal="right"/>
    </xf>
    <xf numFmtId="0" fontId="0" fillId="7" borderId="0" xfId="0" applyFill="1" applyAlignment="1">
      <alignment horizontal="center"/>
    </xf>
    <xf numFmtId="2" fontId="0" fillId="7" borderId="0" xfId="0" applyNumberFormat="1" applyFill="1" applyAlignment="1">
      <alignment horizontal="center"/>
    </xf>
    <xf numFmtId="0" fontId="24" fillId="0" borderId="0" xfId="0" applyFont="1" applyFill="1" applyAlignment="1">
      <alignment horizontal="left" vertical="center"/>
    </xf>
    <xf numFmtId="9" fontId="7" fillId="5" borderId="0" xfId="0" applyNumberFormat="1" applyFont="1" applyFill="1" applyBorder="1" applyAlignment="1">
      <alignment horizontal="center"/>
    </xf>
    <xf numFmtId="9" fontId="7" fillId="5" borderId="7" xfId="0" applyNumberFormat="1" applyFont="1" applyFill="1" applyBorder="1" applyAlignment="1">
      <alignment horizontal="center"/>
    </xf>
    <xf numFmtId="9" fontId="7" fillId="5" borderId="8" xfId="0" applyNumberFormat="1" applyFont="1" applyFill="1" applyBorder="1" applyAlignment="1">
      <alignment horizontal="center"/>
    </xf>
    <xf numFmtId="9" fontId="7" fillId="5" borderId="4" xfId="0" applyNumberFormat="1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9" fontId="7" fillId="5" borderId="5" xfId="0" applyNumberFormat="1" applyFont="1" applyFill="1" applyBorder="1" applyAlignment="1">
      <alignment horizontal="center"/>
    </xf>
    <xf numFmtId="9" fontId="7" fillId="5" borderId="2" xfId="0" applyNumberFormat="1" applyFont="1" applyFill="1" applyBorder="1" applyAlignment="1">
      <alignment horizontal="center"/>
    </xf>
    <xf numFmtId="0" fontId="14" fillId="5" borderId="8" xfId="0" applyFont="1" applyFill="1" applyBorder="1" applyAlignment="1">
      <alignment horizontal="center"/>
    </xf>
    <xf numFmtId="0" fontId="14" fillId="5" borderId="4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2" fillId="3" borderId="7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right"/>
    </xf>
    <xf numFmtId="0" fontId="4" fillId="3" borderId="5" xfId="0" applyFont="1" applyFill="1" applyBorder="1" applyAlignment="1">
      <alignment horizontal="right"/>
    </xf>
    <xf numFmtId="0" fontId="4" fillId="2" borderId="2" xfId="0" applyFont="1" applyFill="1" applyBorder="1" applyAlignment="1">
      <alignment horizontal="center"/>
    </xf>
    <xf numFmtId="164" fontId="19" fillId="2" borderId="0" xfId="1" applyNumberFormat="1" applyFont="1" applyFill="1" applyBorder="1" applyAlignment="1">
      <alignment horizontal="right"/>
    </xf>
    <xf numFmtId="164" fontId="18" fillId="2" borderId="0" xfId="1" applyNumberFormat="1" applyFont="1" applyFill="1" applyBorder="1" applyAlignment="1">
      <alignment horizontal="center"/>
    </xf>
    <xf numFmtId="164" fontId="19" fillId="2" borderId="0" xfId="1" applyNumberFormat="1" applyFont="1" applyFill="1" applyBorder="1" applyAlignment="1">
      <alignment horizontal="left"/>
    </xf>
    <xf numFmtId="0" fontId="14" fillId="0" borderId="0" xfId="0" applyFont="1" applyFill="1" applyBorder="1" applyAlignment="1">
      <alignment horizontal="center"/>
    </xf>
    <xf numFmtId="9" fontId="7" fillId="0" borderId="0" xfId="0" applyNumberFormat="1" applyFont="1" applyFill="1" applyBorder="1" applyAlignment="1">
      <alignment horizontal="center"/>
    </xf>
    <xf numFmtId="164" fontId="19" fillId="3" borderId="0" xfId="1" applyNumberFormat="1" applyFont="1" applyFill="1" applyBorder="1" applyAlignment="1">
      <alignment horizontal="right"/>
    </xf>
    <xf numFmtId="164" fontId="18" fillId="3" borderId="0" xfId="1" applyNumberFormat="1" applyFont="1" applyFill="1" applyBorder="1" applyAlignment="1">
      <alignment horizontal="center"/>
    </xf>
    <xf numFmtId="164" fontId="19" fillId="3" borderId="0" xfId="1" applyNumberFormat="1" applyFont="1" applyFill="1" applyBorder="1" applyAlignment="1">
      <alignment horizontal="left"/>
    </xf>
    <xf numFmtId="0" fontId="4" fillId="3" borderId="2" xfId="0" applyFont="1" applyFill="1" applyBorder="1" applyAlignment="1">
      <alignment horizontal="center"/>
    </xf>
    <xf numFmtId="164" fontId="6" fillId="0" borderId="0" xfId="1" applyNumberFormat="1" applyFont="1" applyFill="1" applyBorder="1" applyAlignment="1">
      <alignment horizontal="left"/>
    </xf>
    <xf numFmtId="0" fontId="2" fillId="0" borderId="0" xfId="0" applyFont="1" applyFill="1" applyBorder="1" applyAlignment="1">
      <alignment horizontal="center"/>
    </xf>
    <xf numFmtId="0" fontId="24" fillId="7" borderId="0" xfId="0" applyFont="1" applyFill="1" applyAlignment="1">
      <alignment horizontal="left" vertical="center"/>
    </xf>
    <xf numFmtId="0" fontId="2" fillId="2" borderId="0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2" fillId="3" borderId="7" xfId="0" applyFont="1" applyFill="1" applyBorder="1" applyAlignment="1">
      <alignment horizontal="center"/>
    </xf>
    <xf numFmtId="2" fontId="0" fillId="0" borderId="17" xfId="0" applyNumberFormat="1" applyBorder="1" applyAlignment="1">
      <alignment horizontal="center"/>
    </xf>
    <xf numFmtId="2" fontId="0" fillId="0" borderId="18" xfId="0" applyNumberFormat="1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2" fontId="0" fillId="0" borderId="9" xfId="0" applyNumberFormat="1" applyBorder="1" applyAlignment="1">
      <alignment horizontal="center"/>
    </xf>
    <xf numFmtId="2" fontId="0" fillId="0" borderId="10" xfId="0" applyNumberForma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164" fontId="5" fillId="6" borderId="0" xfId="1" applyNumberFormat="1" applyFont="1" applyFill="1" applyAlignment="1">
      <alignment horizontal="center"/>
    </xf>
    <xf numFmtId="164" fontId="5" fillId="3" borderId="0" xfId="1" applyNumberFormat="1" applyFont="1" applyFill="1" applyAlignment="1">
      <alignment horizontal="center"/>
    </xf>
    <xf numFmtId="0" fontId="0" fillId="8" borderId="0" xfId="0" applyFill="1" applyAlignment="1">
      <alignment horizontal="center"/>
    </xf>
    <xf numFmtId="0" fontId="24" fillId="8" borderId="0" xfId="0" applyFont="1" applyFill="1" applyAlignment="1">
      <alignment horizontal="left" vertical="center"/>
    </xf>
    <xf numFmtId="2" fontId="0" fillId="8" borderId="0" xfId="0" applyNumberFormat="1" applyFill="1" applyAlignment="1">
      <alignment horizontal="center"/>
    </xf>
    <xf numFmtId="0" fontId="0" fillId="9" borderId="0" xfId="0" applyFill="1" applyAlignment="1">
      <alignment horizontal="center"/>
    </xf>
    <xf numFmtId="0" fontId="24" fillId="9" borderId="0" xfId="0" applyFont="1" applyFill="1" applyAlignment="1">
      <alignment horizontal="left" vertical="center"/>
    </xf>
    <xf numFmtId="2" fontId="0" fillId="9" borderId="0" xfId="0" applyNumberFormat="1" applyFill="1" applyAlignment="1">
      <alignment horizontal="center"/>
    </xf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AT" b="0"/>
              <a:t>Regressionsmodel</a:t>
            </a:r>
            <a:r>
              <a:rPr lang="de-AT" b="0" baseline="0"/>
              <a:t>l</a:t>
            </a:r>
            <a:r>
              <a:rPr lang="de-AT" b="1" baseline="0"/>
              <a:t> </a:t>
            </a:r>
            <a:r>
              <a:rPr lang="de-AT" b="1"/>
              <a:t>Partei 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chemeClr val="accent4">
                  <a:lumMod val="75000"/>
                </a:schemeClr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0.35896684027777775"/>
                  <c:y val="-0.32548608105306909"/>
                </c:manualLayout>
              </c:layout>
              <c:numFmt formatCode="#,##0.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0" i="1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'Daten 1'!$B$6:$B$13</c:f>
              <c:numCache>
                <c:formatCode>0%</c:formatCode>
                <c:ptCount val="8"/>
                <c:pt idx="0">
                  <c:v>0.2</c:v>
                </c:pt>
                <c:pt idx="1">
                  <c:v>0.3</c:v>
                </c:pt>
                <c:pt idx="2">
                  <c:v>0.42</c:v>
                </c:pt>
                <c:pt idx="3">
                  <c:v>0.15</c:v>
                </c:pt>
                <c:pt idx="4">
                  <c:v>0.5</c:v>
                </c:pt>
                <c:pt idx="5">
                  <c:v>0.35</c:v>
                </c:pt>
                <c:pt idx="6">
                  <c:v>0.56000000000000005</c:v>
                </c:pt>
                <c:pt idx="7">
                  <c:v>0.1</c:v>
                </c:pt>
              </c:numCache>
            </c:numRef>
          </c:xVal>
          <c:yVal>
            <c:numRef>
              <c:f>'Daten 1'!$C$6:$C$13</c:f>
              <c:numCache>
                <c:formatCode>0%</c:formatCode>
                <c:ptCount val="8"/>
                <c:pt idx="0">
                  <c:v>0.42000000000000004</c:v>
                </c:pt>
                <c:pt idx="1">
                  <c:v>0.48</c:v>
                </c:pt>
                <c:pt idx="2">
                  <c:v>0.55200000000000005</c:v>
                </c:pt>
                <c:pt idx="3">
                  <c:v>0.39</c:v>
                </c:pt>
                <c:pt idx="4">
                  <c:v>0.6</c:v>
                </c:pt>
                <c:pt idx="5">
                  <c:v>0.51</c:v>
                </c:pt>
                <c:pt idx="6">
                  <c:v>0.63600000000000012</c:v>
                </c:pt>
                <c:pt idx="7">
                  <c:v>0.36000000000000004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CC5-4B16-A983-34800308C5EB}"/>
            </c:ext>
          </c:extLst>
        </c:ser>
        <c:ser>
          <c:idx val="1"/>
          <c:order val="1"/>
          <c:spPr>
            <a:ln w="1905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'Daten 1'!$B$6:$B$13</c:f>
              <c:numCache>
                <c:formatCode>0%</c:formatCode>
                <c:ptCount val="8"/>
                <c:pt idx="0">
                  <c:v>0.2</c:v>
                </c:pt>
                <c:pt idx="1">
                  <c:v>0.3</c:v>
                </c:pt>
                <c:pt idx="2">
                  <c:v>0.42</c:v>
                </c:pt>
                <c:pt idx="3">
                  <c:v>0.15</c:v>
                </c:pt>
                <c:pt idx="4">
                  <c:v>0.5</c:v>
                </c:pt>
                <c:pt idx="5">
                  <c:v>0.35</c:v>
                </c:pt>
                <c:pt idx="6">
                  <c:v>0.56000000000000005</c:v>
                </c:pt>
                <c:pt idx="7">
                  <c:v>0.1</c:v>
                </c:pt>
              </c:numCache>
            </c:numRef>
          </c:xVal>
          <c:yVal>
            <c:numRef>
              <c:f>'Daten 1'!$D$6:$D$13</c:f>
              <c:numCache>
                <c:formatCode>0%</c:formatCode>
                <c:ptCount val="8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CC5-4B16-A983-34800308C5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2957728"/>
        <c:axId val="1112958144"/>
      </c:scatterChart>
      <c:valAx>
        <c:axId val="1112957728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2000" b="1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AT" sz="1400" b="1">
                    <a:effectLst/>
                  </a:rPr>
                  <a:t>s</a:t>
                </a:r>
                <a:r>
                  <a:rPr lang="de-AT" sz="1400" b="1" baseline="-25000">
                    <a:effectLst/>
                  </a:rPr>
                  <a:t>Ao|i</a:t>
                </a:r>
                <a:endParaRPr lang="de-AT" sz="1400" b="1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2000" b="1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112958144"/>
        <c:crosses val="autoZero"/>
        <c:crossBetween val="midCat"/>
        <c:majorUnit val="0.1"/>
      </c:valAx>
      <c:valAx>
        <c:axId val="111295814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AT" sz="1400" b="1">
                    <a:effectLst/>
                  </a:rPr>
                  <a:t>s</a:t>
                </a:r>
                <a:r>
                  <a:rPr lang="de-AT" sz="1400" b="1" baseline="-25000">
                    <a:effectLst/>
                  </a:rPr>
                  <a:t>A|i</a:t>
                </a:r>
                <a:endParaRPr lang="de-AT" sz="1400" b="1">
                  <a:effectLst/>
                </a:endParaRPr>
              </a:p>
            </c:rich>
          </c:tx>
          <c:layout>
            <c:manualLayout>
              <c:xMode val="edge"/>
              <c:yMode val="edge"/>
              <c:x val="1.1024305555555556E-2"/>
              <c:y val="0.4207571706707637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1129577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W1</c:v>
          </c:tx>
          <c:spPr>
            <a:ln w="952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xVal>
            <c:numRef>
              <c:f>'Diagramme 3'!$P$5:$Q$5</c:f>
              <c:numCache>
                <c:formatCode>0.00</c:formatCode>
                <c:ptCount val="2"/>
                <c:pt idx="0" formatCode="General">
                  <c:v>0</c:v>
                </c:pt>
                <c:pt idx="1">
                  <c:v>2.069184393486815</c:v>
                </c:pt>
              </c:numCache>
            </c:numRef>
          </c:xVal>
          <c:yVal>
            <c:numRef>
              <c:f>'Diagramme 3'!$R$5:$S$5</c:f>
              <c:numCache>
                <c:formatCode>General</c:formatCode>
                <c:ptCount val="2"/>
                <c:pt idx="0" formatCode="0.00">
                  <c:v>0.51729609837170376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D1D-41B6-8F05-0093B28D88E9}"/>
            </c:ext>
          </c:extLst>
        </c:ser>
        <c:ser>
          <c:idx val="1"/>
          <c:order val="1"/>
          <c:tx>
            <c:v>W2</c:v>
          </c:tx>
          <c:spPr>
            <a:ln w="952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xVal>
            <c:numRef>
              <c:f>'Diagramme 3'!$P$6:$Q$6</c:f>
              <c:numCache>
                <c:formatCode>0.00</c:formatCode>
                <c:ptCount val="2"/>
                <c:pt idx="0" formatCode="General">
                  <c:v>0</c:v>
                </c:pt>
                <c:pt idx="1">
                  <c:v>1.5956650004629485</c:v>
                </c:pt>
              </c:numCache>
            </c:numRef>
          </c:xVal>
          <c:yVal>
            <c:numRef>
              <c:f>'Diagramme 3'!$R$6:$S$6</c:f>
              <c:numCache>
                <c:formatCode>General</c:formatCode>
                <c:ptCount val="2"/>
                <c:pt idx="0" formatCode="0.00">
                  <c:v>0.6838564287698351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D1D-41B6-8F05-0093B28D88E9}"/>
            </c:ext>
          </c:extLst>
        </c:ser>
        <c:ser>
          <c:idx val="2"/>
          <c:order val="2"/>
          <c:tx>
            <c:v>W3</c:v>
          </c:tx>
          <c:spPr>
            <a:ln w="952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>
                <a:solidFill>
                  <a:schemeClr val="accent3"/>
                </a:solidFill>
                <a:round/>
              </a:ln>
              <a:effectLst/>
            </c:spPr>
          </c:marker>
          <c:xVal>
            <c:numRef>
              <c:f>'Diagramme 3'!$P$7:$Q$7</c:f>
              <c:numCache>
                <c:formatCode>0.00</c:formatCode>
                <c:ptCount val="2"/>
                <c:pt idx="0" formatCode="General">
                  <c:v>0</c:v>
                </c:pt>
                <c:pt idx="1">
                  <c:v>1.3376071755263976</c:v>
                </c:pt>
              </c:numCache>
            </c:numRef>
          </c:xVal>
          <c:yVal>
            <c:numRef>
              <c:f>'Diagramme 3'!$R$7:$S$7</c:f>
              <c:numCache>
                <c:formatCode>General</c:formatCode>
                <c:ptCount val="2"/>
                <c:pt idx="0" formatCode="0.00">
                  <c:v>0.96861209262256365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D1D-41B6-8F05-0093B28D88E9}"/>
            </c:ext>
          </c:extLst>
        </c:ser>
        <c:ser>
          <c:idx val="3"/>
          <c:order val="3"/>
          <c:tx>
            <c:v>W4</c:v>
          </c:tx>
          <c:spPr>
            <a:ln w="952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4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>
                <a:solidFill>
                  <a:schemeClr val="accent4"/>
                </a:solidFill>
                <a:round/>
              </a:ln>
              <a:effectLst/>
            </c:spPr>
          </c:marker>
          <c:xVal>
            <c:numRef>
              <c:f>'Diagramme 3'!$P$8:$Q$8</c:f>
              <c:numCache>
                <c:formatCode>0.00</c:formatCode>
                <c:ptCount val="2"/>
                <c:pt idx="0" formatCode="General">
                  <c:v>0</c:v>
                </c:pt>
                <c:pt idx="1">
                  <c:v>2.8031566487186241</c:v>
                </c:pt>
              </c:numCache>
            </c:numRef>
          </c:xVal>
          <c:yVal>
            <c:numRef>
              <c:f>'Diagramme 3'!$R$8:$S$8</c:f>
              <c:numCache>
                <c:formatCode>General</c:formatCode>
                <c:ptCount val="2"/>
                <c:pt idx="0" formatCode="0.00">
                  <c:v>0.49467470271505132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D1D-41B6-8F05-0093B28D88E9}"/>
            </c:ext>
          </c:extLst>
        </c:ser>
        <c:ser>
          <c:idx val="4"/>
          <c:order val="4"/>
          <c:tx>
            <c:v>W5</c:v>
          </c:tx>
          <c:spPr>
            <a:ln w="952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5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>
                <a:solidFill>
                  <a:schemeClr val="accent5"/>
                </a:solidFill>
                <a:round/>
              </a:ln>
              <a:effectLst/>
            </c:spPr>
          </c:marker>
          <c:xVal>
            <c:numRef>
              <c:f>'Diagramme 3'!$P$9:$Q$9</c:f>
              <c:numCache>
                <c:formatCode>0.00</c:formatCode>
                <c:ptCount val="2"/>
                <c:pt idx="0" formatCode="General">
                  <c:v>0</c:v>
                </c:pt>
                <c:pt idx="1">
                  <c:v>1.1959371097569724</c:v>
                </c:pt>
              </c:numCache>
            </c:numRef>
          </c:xVal>
          <c:yVal>
            <c:numRef>
              <c:f>'Diagramme 3'!$R$9:$S$9</c:f>
              <c:numCache>
                <c:formatCode>General</c:formatCode>
                <c:ptCount val="2"/>
                <c:pt idx="0" formatCode="0.00">
                  <c:v>1.1959371097569724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7D1D-41B6-8F05-0093B28D88E9}"/>
            </c:ext>
          </c:extLst>
        </c:ser>
        <c:ser>
          <c:idx val="5"/>
          <c:order val="5"/>
          <c:tx>
            <c:v>W6</c:v>
          </c:tx>
          <c:spPr>
            <a:ln w="952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>
                <a:solidFill>
                  <a:schemeClr val="accent6"/>
                </a:solidFill>
                <a:round/>
              </a:ln>
              <a:effectLst/>
            </c:spPr>
          </c:marker>
          <c:xVal>
            <c:numRef>
              <c:f>'Diagramme 3'!$P$10:$Q$10</c:f>
              <c:numCache>
                <c:formatCode>0.00</c:formatCode>
                <c:ptCount val="2"/>
                <c:pt idx="0" formatCode="General">
                  <c:v>0</c:v>
                </c:pt>
                <c:pt idx="1">
                  <c:v>1.4748778969557141</c:v>
                </c:pt>
              </c:numCache>
            </c:numRef>
          </c:xVal>
          <c:yVal>
            <c:numRef>
              <c:f>'Diagramme 3'!$R$10:$S$10</c:f>
              <c:numCache>
                <c:formatCode>General</c:formatCode>
                <c:ptCount val="2"/>
                <c:pt idx="0" formatCode="0.00">
                  <c:v>0.79416502143769208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7D1D-41B6-8F05-0093B28D88E9}"/>
            </c:ext>
          </c:extLst>
        </c:ser>
        <c:ser>
          <c:idx val="6"/>
          <c:order val="6"/>
          <c:tx>
            <c:v>W7</c:v>
          </c:tx>
          <c:spPr>
            <a:ln w="952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1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>
                <a:solidFill>
                  <a:schemeClr val="accent1">
                    <a:lumMod val="60000"/>
                  </a:schemeClr>
                </a:solidFill>
                <a:round/>
              </a:ln>
              <a:effectLst/>
            </c:spPr>
          </c:marker>
          <c:xVal>
            <c:numRef>
              <c:f>'Diagramme 3'!$P$11:$Q$11</c:f>
              <c:numCache>
                <c:formatCode>0.00</c:formatCode>
                <c:ptCount val="2"/>
                <c:pt idx="0" formatCode="General">
                  <c:v>0</c:v>
                </c:pt>
                <c:pt idx="1">
                  <c:v>1.1541918008854652</c:v>
                </c:pt>
              </c:numCache>
            </c:numRef>
          </c:xVal>
          <c:yVal>
            <c:numRef>
              <c:f>'Diagramme 3'!$R$11:$S$11</c:f>
              <c:numCache>
                <c:formatCode>General</c:formatCode>
                <c:ptCount val="2"/>
                <c:pt idx="0" formatCode="0.00">
                  <c:v>1.4689713829451378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7D1D-41B6-8F05-0093B28D88E9}"/>
            </c:ext>
          </c:extLst>
        </c:ser>
        <c:ser>
          <c:idx val="7"/>
          <c:order val="7"/>
          <c:tx>
            <c:v>W8</c:v>
          </c:tx>
          <c:spPr>
            <a:ln w="952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2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>
                <a:solidFill>
                  <a:schemeClr val="accent2">
                    <a:lumMod val="60000"/>
                  </a:schemeClr>
                </a:solidFill>
                <a:round/>
              </a:ln>
              <a:effectLst/>
            </c:spPr>
          </c:marker>
          <c:xVal>
            <c:numRef>
              <c:f>'Diagramme 3'!$P$12:$Q$12</c:f>
              <c:numCache>
                <c:formatCode>0.00</c:formatCode>
                <c:ptCount val="2"/>
                <c:pt idx="0" formatCode="General">
                  <c:v>0</c:v>
                </c:pt>
                <c:pt idx="1">
                  <c:v>3.4657785365775866</c:v>
                </c:pt>
              </c:numCache>
            </c:numRef>
          </c:xVal>
          <c:yVal>
            <c:numRef>
              <c:f>'Diagramme 3'!$R$12:$S$12</c:f>
              <c:numCache>
                <c:formatCode>General</c:formatCode>
                <c:ptCount val="2"/>
                <c:pt idx="0" formatCode="0.00">
                  <c:v>0.38508650406417627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7D1D-41B6-8F05-0093B28D88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56762016"/>
        <c:axId val="1256774080"/>
      </c:scatterChart>
      <c:valAx>
        <c:axId val="1256762016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AT" sz="1400"/>
                  <a:t>p</a:t>
                </a:r>
                <a:r>
                  <a:rPr lang="de-AT" sz="1400" baseline="-25000"/>
                  <a:t>AoA|i</a:t>
                </a:r>
              </a:p>
            </c:rich>
          </c:tx>
          <c:layout>
            <c:manualLayout>
              <c:xMode val="edge"/>
              <c:yMode val="edge"/>
              <c:x val="0.48864088132021283"/>
              <c:y val="0.914162186518497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56774080"/>
        <c:crosses val="autoZero"/>
        <c:crossBetween val="midCat"/>
        <c:majorUnit val="0.1"/>
      </c:valAx>
      <c:valAx>
        <c:axId val="1256774080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AT" sz="1400"/>
                  <a:t>p</a:t>
                </a:r>
                <a:r>
                  <a:rPr lang="de-AT" sz="1400" baseline="-25000"/>
                  <a:t>BoA|i</a:t>
                </a:r>
              </a:p>
            </c:rich>
          </c:tx>
          <c:layout>
            <c:manualLayout>
              <c:xMode val="edge"/>
              <c:yMode val="edge"/>
              <c:x val="7.4074063272956655E-3"/>
              <c:y val="0.4108319753615732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56762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AT" b="0"/>
              <a:t>Regressionsmodell</a:t>
            </a:r>
            <a:r>
              <a:rPr lang="de-AT" b="1"/>
              <a:t> Partei B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chemeClr val="accent6">
                  <a:lumMod val="75000"/>
                </a:schemeClr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9.0773090277777774E-2"/>
                  <c:y val="-0.3195295251609495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0" i="1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'Daten 3'!$H$6:$H$13</c:f>
              <c:numCache>
                <c:formatCode>0%</c:formatCode>
                <c:ptCount val="8"/>
                <c:pt idx="0">
                  <c:v>0.8</c:v>
                </c:pt>
                <c:pt idx="1">
                  <c:v>0.7</c:v>
                </c:pt>
                <c:pt idx="2">
                  <c:v>0.58000000000000007</c:v>
                </c:pt>
                <c:pt idx="3">
                  <c:v>0.85</c:v>
                </c:pt>
                <c:pt idx="4">
                  <c:v>0.5</c:v>
                </c:pt>
                <c:pt idx="5">
                  <c:v>0.65</c:v>
                </c:pt>
                <c:pt idx="6">
                  <c:v>0.43999999999999995</c:v>
                </c:pt>
                <c:pt idx="7">
                  <c:v>0.9</c:v>
                </c:pt>
              </c:numCache>
            </c:numRef>
          </c:xVal>
          <c:yVal>
            <c:numRef>
              <c:f>'Daten 3'!$I$6:$I$13</c:f>
              <c:numCache>
                <c:formatCode>0%</c:formatCode>
                <c:ptCount val="8"/>
                <c:pt idx="0">
                  <c:v>0.58616312130263704</c:v>
                </c:pt>
                <c:pt idx="1">
                  <c:v>0.52130049986111548</c:v>
                </c:pt>
                <c:pt idx="2">
                  <c:v>0.43820498627891302</c:v>
                </c:pt>
                <c:pt idx="3">
                  <c:v>0.5795265026922064</c:v>
                </c:pt>
                <c:pt idx="4">
                  <c:v>0.40203144512151379</c:v>
                </c:pt>
                <c:pt idx="5">
                  <c:v>0.48379273606550011</c:v>
                </c:pt>
                <c:pt idx="6">
                  <c:v>0.35365259150413941</c:v>
                </c:pt>
                <c:pt idx="7">
                  <c:v>0.65342214634224138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29F-40B9-A9E6-44607441B8A4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'Daten 3'!$H$6:$H$13</c:f>
              <c:numCache>
                <c:formatCode>0%</c:formatCode>
                <c:ptCount val="8"/>
                <c:pt idx="0">
                  <c:v>0.8</c:v>
                </c:pt>
                <c:pt idx="1">
                  <c:v>0.7</c:v>
                </c:pt>
                <c:pt idx="2">
                  <c:v>0.58000000000000007</c:v>
                </c:pt>
                <c:pt idx="3">
                  <c:v>0.85</c:v>
                </c:pt>
                <c:pt idx="4">
                  <c:v>0.5</c:v>
                </c:pt>
                <c:pt idx="5">
                  <c:v>0.65</c:v>
                </c:pt>
                <c:pt idx="6">
                  <c:v>0.43999999999999995</c:v>
                </c:pt>
                <c:pt idx="7">
                  <c:v>0.9</c:v>
                </c:pt>
              </c:numCache>
            </c:numRef>
          </c:xVal>
          <c:yVal>
            <c:numRef>
              <c:f>'Daten 3'!$J$6:$J$13</c:f>
              <c:numCache>
                <c:formatCode>0%</c:formatCode>
                <c:ptCount val="8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29F-40B9-A9E6-44607441B8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2985904"/>
        <c:axId val="982985072"/>
      </c:scatterChart>
      <c:valAx>
        <c:axId val="982985904"/>
        <c:scaling>
          <c:orientation val="minMax"/>
          <c:max val="1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2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AT" sz="1400" b="1" i="0" u="none" strike="noStrike" baseline="0">
                    <a:effectLst/>
                  </a:rPr>
                  <a:t>s</a:t>
                </a:r>
                <a:r>
                  <a:rPr lang="de-AT" sz="1400" b="1" i="0" u="none" strike="noStrike" baseline="-25000">
                    <a:effectLst/>
                  </a:rPr>
                  <a:t>Bo|i</a:t>
                </a:r>
                <a:endParaRPr lang="de-AT" sz="14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2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82985072"/>
        <c:crosses val="autoZero"/>
        <c:crossBetween val="midCat"/>
        <c:majorUnit val="0.1"/>
      </c:valAx>
      <c:valAx>
        <c:axId val="982985072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AT" sz="1400" b="1" i="0" u="none" strike="noStrike" baseline="0">
                    <a:effectLst/>
                  </a:rPr>
                  <a:t>s</a:t>
                </a:r>
                <a:r>
                  <a:rPr lang="de-AT" sz="1400" b="1" i="0" u="none" strike="noStrike" baseline="-25000">
                    <a:effectLst/>
                  </a:rPr>
                  <a:t>B|i</a:t>
                </a:r>
                <a:endParaRPr lang="de-AT" sz="1400">
                  <a:effectLst/>
                </a:endParaRPr>
              </a:p>
            </c:rich>
          </c:tx>
          <c:layout>
            <c:manualLayout>
              <c:xMode val="edge"/>
              <c:yMode val="edge"/>
              <c:x val="1.1024305555555556E-2"/>
              <c:y val="0.4277510796746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829859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W1</c:v>
          </c:tx>
          <c:spPr>
            <a:ln w="952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xVal>
            <c:numRef>
              <c:f>'Diagramme 3'!$U$5:$V$5</c:f>
              <c:numCache>
                <c:formatCode>0.00</c:formatCode>
                <c:ptCount val="2"/>
                <c:pt idx="0" formatCode="General">
                  <c:v>0</c:v>
                </c:pt>
                <c:pt idx="1">
                  <c:v>0.73270390162829624</c:v>
                </c:pt>
              </c:numCache>
            </c:numRef>
          </c:xVal>
          <c:yVal>
            <c:numRef>
              <c:f>'Diagramme 3'!$W$5:$X$5</c:f>
              <c:numCache>
                <c:formatCode>General</c:formatCode>
                <c:ptCount val="2"/>
                <c:pt idx="0" formatCode="0.00">
                  <c:v>2.930815606513185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D24-47E3-982B-C92DF20332E1}"/>
            </c:ext>
          </c:extLst>
        </c:ser>
        <c:ser>
          <c:idx val="1"/>
          <c:order val="1"/>
          <c:tx>
            <c:v>W2</c:v>
          </c:tx>
          <c:spPr>
            <a:ln w="952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xVal>
            <c:numRef>
              <c:f>'Diagramme 3'!$U$6:$V$6</c:f>
              <c:numCache>
                <c:formatCode>0.00</c:formatCode>
                <c:ptCount val="2"/>
                <c:pt idx="0" formatCode="General">
                  <c:v>0</c:v>
                </c:pt>
                <c:pt idx="1">
                  <c:v>0.74471499980159361</c:v>
                </c:pt>
              </c:numCache>
            </c:numRef>
          </c:xVal>
          <c:yVal>
            <c:numRef>
              <c:f>'Diagramme 3'!$W$6:$X$6</c:f>
              <c:numCache>
                <c:formatCode>General</c:formatCode>
                <c:ptCount val="2"/>
                <c:pt idx="0" formatCode="0.00">
                  <c:v>1.737668332870385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D24-47E3-982B-C92DF20332E1}"/>
            </c:ext>
          </c:extLst>
        </c:ser>
        <c:ser>
          <c:idx val="2"/>
          <c:order val="2"/>
          <c:tx>
            <c:v>W3</c:v>
          </c:tx>
          <c:spPr>
            <a:ln w="952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>
                <a:solidFill>
                  <a:schemeClr val="accent3"/>
                </a:solidFill>
                <a:round/>
              </a:ln>
              <a:effectLst/>
            </c:spPr>
          </c:marker>
          <c:xVal>
            <c:numRef>
              <c:f>'Diagramme 3'!$U$7:$V$7</c:f>
              <c:numCache>
                <c:formatCode>0.00</c:formatCode>
                <c:ptCount val="2"/>
                <c:pt idx="0" formatCode="General">
                  <c:v>0</c:v>
                </c:pt>
                <c:pt idx="1">
                  <c:v>0.75552583841191889</c:v>
                </c:pt>
              </c:numCache>
            </c:numRef>
          </c:xVal>
          <c:yVal>
            <c:numRef>
              <c:f>'Diagramme 3'!$W$7:$X$7</c:f>
              <c:numCache>
                <c:formatCode>General</c:formatCode>
                <c:ptCount val="2"/>
                <c:pt idx="0" formatCode="0.00">
                  <c:v>1.0433452054259835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D24-47E3-982B-C92DF20332E1}"/>
            </c:ext>
          </c:extLst>
        </c:ser>
        <c:ser>
          <c:idx val="3"/>
          <c:order val="3"/>
          <c:tx>
            <c:v>W4</c:v>
          </c:tx>
          <c:spPr>
            <a:ln w="952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4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>
                <a:solidFill>
                  <a:schemeClr val="accent4"/>
                </a:solidFill>
                <a:round/>
              </a:ln>
              <a:effectLst/>
            </c:spPr>
          </c:marker>
          <c:xVal>
            <c:numRef>
              <c:f>'Diagramme 3'!$U$8:$V$8</c:f>
              <c:numCache>
                <c:formatCode>0.00</c:formatCode>
                <c:ptCount val="2"/>
                <c:pt idx="0" formatCode="General">
                  <c:v>0</c:v>
                </c:pt>
                <c:pt idx="1">
                  <c:v>0.68179588552024284</c:v>
                </c:pt>
              </c:numCache>
            </c:numRef>
          </c:xVal>
          <c:yVal>
            <c:numRef>
              <c:f>'Diagramme 3'!$W$8:$X$8</c:f>
              <c:numCache>
                <c:formatCode>General</c:formatCode>
                <c:ptCount val="2"/>
                <c:pt idx="0" formatCode="0.00">
                  <c:v>3.8635100179480428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8D24-47E3-982B-C92DF20332E1}"/>
            </c:ext>
          </c:extLst>
        </c:ser>
        <c:ser>
          <c:idx val="4"/>
          <c:order val="4"/>
          <c:tx>
            <c:v>W5</c:v>
          </c:tx>
          <c:spPr>
            <a:ln w="952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5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>
                <a:solidFill>
                  <a:schemeClr val="accent5"/>
                </a:solidFill>
                <a:round/>
              </a:ln>
              <a:effectLst/>
            </c:spPr>
          </c:marker>
          <c:xVal>
            <c:numRef>
              <c:f>'Diagramme 3'!$U$9:$V$9</c:f>
              <c:numCache>
                <c:formatCode>0.00</c:formatCode>
                <c:ptCount val="2"/>
                <c:pt idx="0" formatCode="General">
                  <c:v>0</c:v>
                </c:pt>
                <c:pt idx="1">
                  <c:v>0.80406289024302757</c:v>
                </c:pt>
              </c:numCache>
            </c:numRef>
          </c:xVal>
          <c:yVal>
            <c:numRef>
              <c:f>'Diagramme 3'!$W$9:$X$9</c:f>
              <c:numCache>
                <c:formatCode>General</c:formatCode>
                <c:ptCount val="2"/>
                <c:pt idx="0" formatCode="0.00">
                  <c:v>0.80406289024302757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8D24-47E3-982B-C92DF20332E1}"/>
            </c:ext>
          </c:extLst>
        </c:ser>
        <c:ser>
          <c:idx val="5"/>
          <c:order val="5"/>
          <c:tx>
            <c:v>W6</c:v>
          </c:tx>
          <c:spPr>
            <a:ln w="952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>
                <a:solidFill>
                  <a:schemeClr val="accent6"/>
                </a:solidFill>
                <a:round/>
              </a:ln>
              <a:effectLst/>
            </c:spPr>
          </c:marker>
          <c:xVal>
            <c:numRef>
              <c:f>'Diagramme 3'!$U$10:$V$10</c:f>
              <c:numCache>
                <c:formatCode>0.00</c:formatCode>
                <c:ptCount val="2"/>
                <c:pt idx="0" formatCode="General">
                  <c:v>0</c:v>
                </c:pt>
                <c:pt idx="1">
                  <c:v>0.74429651702384625</c:v>
                </c:pt>
              </c:numCache>
            </c:numRef>
          </c:xVal>
          <c:yVal>
            <c:numRef>
              <c:f>'Diagramme 3'!$W$10:$X$10</c:f>
              <c:numCache>
                <c:formatCode>General</c:formatCode>
                <c:ptCount val="2"/>
                <c:pt idx="0" formatCode="0.00">
                  <c:v>1.3822649601871433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8D24-47E3-982B-C92DF20332E1}"/>
            </c:ext>
          </c:extLst>
        </c:ser>
        <c:ser>
          <c:idx val="6"/>
          <c:order val="6"/>
          <c:tx>
            <c:v>W7</c:v>
          </c:tx>
          <c:spPr>
            <a:ln w="952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1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>
                <a:solidFill>
                  <a:schemeClr val="accent1">
                    <a:lumMod val="60000"/>
                  </a:schemeClr>
                </a:solidFill>
                <a:round/>
              </a:ln>
              <a:effectLst/>
            </c:spPr>
          </c:marker>
          <c:xVal>
            <c:numRef>
              <c:f>'Diagramme 3'!$U$11:$V$11</c:f>
              <c:numCache>
                <c:formatCode>0.00</c:formatCode>
                <c:ptCount val="2"/>
                <c:pt idx="0" formatCode="General">
                  <c:v>0</c:v>
                </c:pt>
                <c:pt idx="1">
                  <c:v>0.80375588978213508</c:v>
                </c:pt>
              </c:numCache>
            </c:numRef>
          </c:xVal>
          <c:yVal>
            <c:numRef>
              <c:f>'Diagramme 3'!$W$11:$X$11</c:f>
              <c:numCache>
                <c:formatCode>General</c:formatCode>
                <c:ptCount val="2"/>
                <c:pt idx="0" formatCode="0.00">
                  <c:v>0.63152248482882034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8D24-47E3-982B-C92DF20332E1}"/>
            </c:ext>
          </c:extLst>
        </c:ser>
        <c:ser>
          <c:idx val="7"/>
          <c:order val="7"/>
          <c:tx>
            <c:v>W8</c:v>
          </c:tx>
          <c:spPr>
            <a:ln w="952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2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>
                <a:solidFill>
                  <a:schemeClr val="accent2">
                    <a:lumMod val="60000"/>
                  </a:schemeClr>
                </a:solidFill>
                <a:round/>
              </a:ln>
              <a:effectLst/>
            </c:spPr>
          </c:marker>
          <c:xVal>
            <c:numRef>
              <c:f>'Diagramme 3'!$U$12:$V$12</c:f>
              <c:numCache>
                <c:formatCode>0.00</c:formatCode>
                <c:ptCount val="2"/>
                <c:pt idx="0" formatCode="General">
                  <c:v>0</c:v>
                </c:pt>
                <c:pt idx="1">
                  <c:v>0.72602460704693483</c:v>
                </c:pt>
              </c:numCache>
            </c:numRef>
          </c:xVal>
          <c:yVal>
            <c:numRef>
              <c:f>'Diagramme 3'!$W$12:$X$12</c:f>
              <c:numCache>
                <c:formatCode>General</c:formatCode>
                <c:ptCount val="2"/>
                <c:pt idx="0" formatCode="0.00">
                  <c:v>6.5342214634224138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8D24-47E3-982B-C92DF20332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9781599"/>
        <c:axId val="1179773695"/>
      </c:scatterChart>
      <c:valAx>
        <c:axId val="1179781599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AT" sz="1400"/>
                  <a:t>p</a:t>
                </a:r>
                <a:r>
                  <a:rPr lang="de-AT" sz="1400" baseline="-25000"/>
                  <a:t>BoB|i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179773695"/>
        <c:crosses val="autoZero"/>
        <c:crossBetween val="midCat"/>
        <c:majorUnit val="0.1"/>
      </c:valAx>
      <c:valAx>
        <c:axId val="1179773695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AT" sz="1400"/>
                  <a:t>p</a:t>
                </a:r>
                <a:r>
                  <a:rPr lang="de-AT" sz="1400" baseline="-25000"/>
                  <a:t>AoB|i</a:t>
                </a:r>
              </a:p>
            </c:rich>
          </c:tx>
          <c:layout>
            <c:manualLayout>
              <c:xMode val="edge"/>
              <c:yMode val="edge"/>
              <c:x val="6.9625761531766752E-3"/>
              <c:y val="0.3620778470965528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17978159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W1</c:v>
          </c:tx>
          <c:spPr>
            <a:ln w="952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xVal>
            <c:numRef>
              <c:f>'Diagramme 1'!$P$5:$Q$5</c:f>
              <c:numCache>
                <c:formatCode>0.00</c:formatCode>
                <c:ptCount val="2"/>
                <c:pt idx="0" formatCode="General">
                  <c:v>0</c:v>
                </c:pt>
                <c:pt idx="1">
                  <c:v>2.1</c:v>
                </c:pt>
              </c:numCache>
            </c:numRef>
          </c:xVal>
          <c:yVal>
            <c:numRef>
              <c:f>'Diagramme 1'!$R$5:$S$5</c:f>
              <c:numCache>
                <c:formatCode>General</c:formatCode>
                <c:ptCount val="2"/>
                <c:pt idx="0" formatCode="0.00">
                  <c:v>0.52500000000000002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167-4217-85FF-8850CFD4AB0F}"/>
            </c:ext>
          </c:extLst>
        </c:ser>
        <c:ser>
          <c:idx val="1"/>
          <c:order val="1"/>
          <c:tx>
            <c:v>W2</c:v>
          </c:tx>
          <c:spPr>
            <a:ln w="952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xVal>
            <c:numRef>
              <c:f>'Diagramme 1'!$P$6:$Q$6</c:f>
              <c:numCache>
                <c:formatCode>0.00</c:formatCode>
                <c:ptCount val="2"/>
                <c:pt idx="0" formatCode="General">
                  <c:v>0</c:v>
                </c:pt>
                <c:pt idx="1">
                  <c:v>1.6</c:v>
                </c:pt>
              </c:numCache>
            </c:numRef>
          </c:xVal>
          <c:yVal>
            <c:numRef>
              <c:f>'Diagramme 1'!$R$6:$S$6</c:f>
              <c:numCache>
                <c:formatCode>General</c:formatCode>
                <c:ptCount val="2"/>
                <c:pt idx="0" formatCode="0.00">
                  <c:v>0.68571428571428572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167-4217-85FF-8850CFD4AB0F}"/>
            </c:ext>
          </c:extLst>
        </c:ser>
        <c:ser>
          <c:idx val="2"/>
          <c:order val="2"/>
          <c:tx>
            <c:v>W3</c:v>
          </c:tx>
          <c:spPr>
            <a:ln w="952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>
                <a:solidFill>
                  <a:schemeClr val="accent3"/>
                </a:solidFill>
                <a:round/>
              </a:ln>
              <a:effectLst/>
            </c:spPr>
          </c:marker>
          <c:xVal>
            <c:numRef>
              <c:f>'Diagramme 1'!$P$7:$Q$7</c:f>
              <c:numCache>
                <c:formatCode>0.00</c:formatCode>
                <c:ptCount val="2"/>
                <c:pt idx="0" formatCode="General">
                  <c:v>0</c:v>
                </c:pt>
                <c:pt idx="1">
                  <c:v>1.3142857142857145</c:v>
                </c:pt>
              </c:numCache>
            </c:numRef>
          </c:xVal>
          <c:yVal>
            <c:numRef>
              <c:f>'Diagramme 1'!$R$7:$S$7</c:f>
              <c:numCache>
                <c:formatCode>General</c:formatCode>
                <c:ptCount val="2"/>
                <c:pt idx="0" formatCode="0.00">
                  <c:v>0.9517241379310345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167-4217-85FF-8850CFD4AB0F}"/>
            </c:ext>
          </c:extLst>
        </c:ser>
        <c:ser>
          <c:idx val="3"/>
          <c:order val="3"/>
          <c:tx>
            <c:v>W4</c:v>
          </c:tx>
          <c:spPr>
            <a:ln w="952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4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>
                <a:solidFill>
                  <a:schemeClr val="accent4"/>
                </a:solidFill>
                <a:round/>
              </a:ln>
              <a:effectLst/>
            </c:spPr>
          </c:marker>
          <c:xVal>
            <c:numRef>
              <c:f>'Diagramme 1'!$P$8:$Q$8</c:f>
              <c:numCache>
                <c:formatCode>0.00</c:formatCode>
                <c:ptCount val="2"/>
                <c:pt idx="0" formatCode="General">
                  <c:v>0</c:v>
                </c:pt>
                <c:pt idx="1">
                  <c:v>2.6</c:v>
                </c:pt>
              </c:numCache>
            </c:numRef>
          </c:xVal>
          <c:yVal>
            <c:numRef>
              <c:f>'Diagramme 1'!$R$8:$S$8</c:f>
              <c:numCache>
                <c:formatCode>General</c:formatCode>
                <c:ptCount val="2"/>
                <c:pt idx="0" formatCode="0.00">
                  <c:v>0.45882352941176474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C167-4217-85FF-8850CFD4AB0F}"/>
            </c:ext>
          </c:extLst>
        </c:ser>
        <c:ser>
          <c:idx val="4"/>
          <c:order val="4"/>
          <c:tx>
            <c:v>W5</c:v>
          </c:tx>
          <c:spPr>
            <a:ln w="952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5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>
                <a:solidFill>
                  <a:schemeClr val="accent5"/>
                </a:solidFill>
                <a:round/>
              </a:ln>
              <a:effectLst/>
            </c:spPr>
          </c:marker>
          <c:xVal>
            <c:numRef>
              <c:f>'Diagramme 1'!$P$9:$Q$9</c:f>
              <c:numCache>
                <c:formatCode>0.00</c:formatCode>
                <c:ptCount val="2"/>
                <c:pt idx="0" formatCode="General">
                  <c:v>0</c:v>
                </c:pt>
                <c:pt idx="1">
                  <c:v>1.2</c:v>
                </c:pt>
              </c:numCache>
            </c:numRef>
          </c:xVal>
          <c:yVal>
            <c:numRef>
              <c:f>'Diagramme 1'!$R$9:$S$9</c:f>
              <c:numCache>
                <c:formatCode>General</c:formatCode>
                <c:ptCount val="2"/>
                <c:pt idx="0" formatCode="0.00">
                  <c:v>1.2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C167-4217-85FF-8850CFD4AB0F}"/>
            </c:ext>
          </c:extLst>
        </c:ser>
        <c:ser>
          <c:idx val="5"/>
          <c:order val="5"/>
          <c:tx>
            <c:v>W6</c:v>
          </c:tx>
          <c:spPr>
            <a:ln w="952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>
                <a:solidFill>
                  <a:schemeClr val="accent6"/>
                </a:solidFill>
                <a:round/>
              </a:ln>
              <a:effectLst/>
            </c:spPr>
          </c:marker>
          <c:xVal>
            <c:numRef>
              <c:f>'Diagramme 1'!$P$10:$Q$10</c:f>
              <c:numCache>
                <c:formatCode>0.00</c:formatCode>
                <c:ptCount val="2"/>
                <c:pt idx="0" formatCode="General">
                  <c:v>0</c:v>
                </c:pt>
                <c:pt idx="1">
                  <c:v>1.4571428571428573</c:v>
                </c:pt>
              </c:numCache>
            </c:numRef>
          </c:xVal>
          <c:yVal>
            <c:numRef>
              <c:f>'Diagramme 1'!$R$10:$S$10</c:f>
              <c:numCache>
                <c:formatCode>General</c:formatCode>
                <c:ptCount val="2"/>
                <c:pt idx="0" formatCode="0.00">
                  <c:v>0.7846153846153846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C167-4217-85FF-8850CFD4AB0F}"/>
            </c:ext>
          </c:extLst>
        </c:ser>
        <c:ser>
          <c:idx val="6"/>
          <c:order val="6"/>
          <c:tx>
            <c:v>W7</c:v>
          </c:tx>
          <c:spPr>
            <a:ln w="952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1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>
                <a:solidFill>
                  <a:schemeClr val="accent1">
                    <a:lumMod val="60000"/>
                  </a:schemeClr>
                </a:solidFill>
                <a:round/>
              </a:ln>
              <a:effectLst/>
            </c:spPr>
          </c:marker>
          <c:xVal>
            <c:numRef>
              <c:f>'Diagramme 1'!$P$11:$Q$11</c:f>
              <c:numCache>
                <c:formatCode>0.00</c:formatCode>
                <c:ptCount val="2"/>
                <c:pt idx="0" formatCode="General">
                  <c:v>0</c:v>
                </c:pt>
                <c:pt idx="1">
                  <c:v>1.1357142857142859</c:v>
                </c:pt>
              </c:numCache>
            </c:numRef>
          </c:xVal>
          <c:yVal>
            <c:numRef>
              <c:f>'Diagramme 1'!$R$11:$S$11</c:f>
              <c:numCache>
                <c:formatCode>General</c:formatCode>
                <c:ptCount val="2"/>
                <c:pt idx="0" formatCode="0.00">
                  <c:v>1.445454545454546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C167-4217-85FF-8850CFD4AB0F}"/>
            </c:ext>
          </c:extLst>
        </c:ser>
        <c:ser>
          <c:idx val="7"/>
          <c:order val="7"/>
          <c:tx>
            <c:v>W8</c:v>
          </c:tx>
          <c:spPr>
            <a:ln w="952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2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>
                <a:solidFill>
                  <a:schemeClr val="accent2">
                    <a:lumMod val="60000"/>
                  </a:schemeClr>
                </a:solidFill>
                <a:round/>
              </a:ln>
              <a:effectLst/>
            </c:spPr>
          </c:marker>
          <c:xVal>
            <c:numRef>
              <c:f>'Diagramme 1'!$P$12:$Q$12</c:f>
              <c:numCache>
                <c:formatCode>0.00</c:formatCode>
                <c:ptCount val="2"/>
                <c:pt idx="0" formatCode="General">
                  <c:v>0</c:v>
                </c:pt>
                <c:pt idx="1">
                  <c:v>3.6</c:v>
                </c:pt>
              </c:numCache>
            </c:numRef>
          </c:xVal>
          <c:yVal>
            <c:numRef>
              <c:f>'Diagramme 1'!$R$12:$S$12</c:f>
              <c:numCache>
                <c:formatCode>General</c:formatCode>
                <c:ptCount val="2"/>
                <c:pt idx="0" formatCode="0.00">
                  <c:v>0.4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C167-4217-85FF-8850CFD4AB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56762016"/>
        <c:axId val="1256774080"/>
      </c:scatterChart>
      <c:valAx>
        <c:axId val="1256762016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AT" sz="1400"/>
                  <a:t>p</a:t>
                </a:r>
                <a:r>
                  <a:rPr lang="de-AT" sz="1400" baseline="-25000"/>
                  <a:t>AoA|i</a:t>
                </a:r>
              </a:p>
            </c:rich>
          </c:tx>
          <c:layout>
            <c:manualLayout>
              <c:xMode val="edge"/>
              <c:yMode val="edge"/>
              <c:x val="0.48864088132021283"/>
              <c:y val="0.914162186518497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56774080"/>
        <c:crosses val="autoZero"/>
        <c:crossBetween val="midCat"/>
        <c:majorUnit val="0.1"/>
      </c:valAx>
      <c:valAx>
        <c:axId val="1256774080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AT" sz="1400"/>
                  <a:t>p</a:t>
                </a:r>
                <a:r>
                  <a:rPr lang="de-AT" sz="1400" baseline="-25000"/>
                  <a:t>BoA|i</a:t>
                </a:r>
              </a:p>
            </c:rich>
          </c:tx>
          <c:layout>
            <c:manualLayout>
              <c:xMode val="edge"/>
              <c:yMode val="edge"/>
              <c:x val="7.4074063272956655E-3"/>
              <c:y val="0.4108319753615732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56762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AT" b="0"/>
              <a:t>Regressionsmodell</a:t>
            </a:r>
            <a:r>
              <a:rPr lang="de-AT" b="1"/>
              <a:t> Partei B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chemeClr val="accent6">
                  <a:lumMod val="75000"/>
                </a:schemeClr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0.1146078125"/>
                  <c:y val="-0.31769169791838564"/>
                </c:manualLayout>
              </c:layout>
              <c:numFmt formatCode="#,##0.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0" i="1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'Daten 1'!$F$6:$F$13</c:f>
              <c:numCache>
                <c:formatCode>0%</c:formatCode>
                <c:ptCount val="8"/>
                <c:pt idx="0">
                  <c:v>0.8</c:v>
                </c:pt>
                <c:pt idx="1">
                  <c:v>0.7</c:v>
                </c:pt>
                <c:pt idx="2">
                  <c:v>0.58000000000000007</c:v>
                </c:pt>
                <c:pt idx="3">
                  <c:v>0.85</c:v>
                </c:pt>
                <c:pt idx="4">
                  <c:v>0.5</c:v>
                </c:pt>
                <c:pt idx="5">
                  <c:v>0.65</c:v>
                </c:pt>
                <c:pt idx="6">
                  <c:v>0.43999999999999995</c:v>
                </c:pt>
                <c:pt idx="7">
                  <c:v>0.9</c:v>
                </c:pt>
              </c:numCache>
            </c:numRef>
          </c:xVal>
          <c:yVal>
            <c:numRef>
              <c:f>'Daten 1'!$G$6:$G$13</c:f>
              <c:numCache>
                <c:formatCode>0%</c:formatCode>
                <c:ptCount val="8"/>
                <c:pt idx="0">
                  <c:v>0.57999999999999996</c:v>
                </c:pt>
                <c:pt idx="1">
                  <c:v>0.52</c:v>
                </c:pt>
                <c:pt idx="2">
                  <c:v>0.44799999999999995</c:v>
                </c:pt>
                <c:pt idx="3">
                  <c:v>0.61</c:v>
                </c:pt>
                <c:pt idx="4">
                  <c:v>0.4</c:v>
                </c:pt>
                <c:pt idx="5">
                  <c:v>0.49</c:v>
                </c:pt>
                <c:pt idx="6">
                  <c:v>0.36399999999999988</c:v>
                </c:pt>
                <c:pt idx="7">
                  <c:v>0.6399999999999999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17F-4989-9FB7-C64956D5B786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'Daten 1'!$F$6:$F$13</c:f>
              <c:numCache>
                <c:formatCode>0%</c:formatCode>
                <c:ptCount val="8"/>
                <c:pt idx="0">
                  <c:v>0.8</c:v>
                </c:pt>
                <c:pt idx="1">
                  <c:v>0.7</c:v>
                </c:pt>
                <c:pt idx="2">
                  <c:v>0.58000000000000007</c:v>
                </c:pt>
                <c:pt idx="3">
                  <c:v>0.85</c:v>
                </c:pt>
                <c:pt idx="4">
                  <c:v>0.5</c:v>
                </c:pt>
                <c:pt idx="5">
                  <c:v>0.65</c:v>
                </c:pt>
                <c:pt idx="6">
                  <c:v>0.43999999999999995</c:v>
                </c:pt>
                <c:pt idx="7">
                  <c:v>0.9</c:v>
                </c:pt>
              </c:numCache>
            </c:numRef>
          </c:xVal>
          <c:yVal>
            <c:numRef>
              <c:f>'Daten 1'!$H$6:$H$13</c:f>
              <c:numCache>
                <c:formatCode>0%</c:formatCode>
                <c:ptCount val="8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17F-4989-9FB7-C64956D5B7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2985904"/>
        <c:axId val="982985072"/>
      </c:scatterChart>
      <c:valAx>
        <c:axId val="982985904"/>
        <c:scaling>
          <c:orientation val="minMax"/>
          <c:max val="1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2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AT" sz="1400" b="1" i="0" u="none" strike="noStrike" baseline="0">
                    <a:effectLst/>
                  </a:rPr>
                  <a:t>s</a:t>
                </a:r>
                <a:r>
                  <a:rPr lang="de-AT" sz="1400" b="1" i="0" u="none" strike="noStrike" baseline="-25000">
                    <a:effectLst/>
                  </a:rPr>
                  <a:t>Bo|i</a:t>
                </a:r>
                <a:endParaRPr lang="de-AT" sz="14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2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82985072"/>
        <c:crosses val="autoZero"/>
        <c:crossBetween val="midCat"/>
        <c:majorUnit val="0.1"/>
      </c:valAx>
      <c:valAx>
        <c:axId val="982985072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AT" sz="1400" b="1" i="0" u="none" strike="noStrike" baseline="0">
                    <a:effectLst/>
                  </a:rPr>
                  <a:t>s</a:t>
                </a:r>
                <a:r>
                  <a:rPr lang="de-AT" sz="1400" b="1" i="0" u="none" strike="noStrike" baseline="-25000">
                    <a:effectLst/>
                  </a:rPr>
                  <a:t>B|i</a:t>
                </a:r>
                <a:endParaRPr lang="de-AT" sz="1400">
                  <a:effectLst/>
                </a:endParaRPr>
              </a:p>
            </c:rich>
          </c:tx>
          <c:layout>
            <c:manualLayout>
              <c:xMode val="edge"/>
              <c:yMode val="edge"/>
              <c:x val="1.1024305555555556E-2"/>
              <c:y val="0.4277510796746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829859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W1</c:v>
          </c:tx>
          <c:spPr>
            <a:ln w="952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xVal>
            <c:numRef>
              <c:f>'Diagramme 1'!$U$5:$V$5</c:f>
              <c:numCache>
                <c:formatCode>0.00</c:formatCode>
                <c:ptCount val="2"/>
                <c:pt idx="0" formatCode="General">
                  <c:v>0</c:v>
                </c:pt>
                <c:pt idx="1">
                  <c:v>0.72499999999999987</c:v>
                </c:pt>
              </c:numCache>
            </c:numRef>
          </c:xVal>
          <c:yVal>
            <c:numRef>
              <c:f>'Diagramme 1'!$W$5:$X$5</c:f>
              <c:numCache>
                <c:formatCode>General</c:formatCode>
                <c:ptCount val="2"/>
                <c:pt idx="0" formatCode="0.00">
                  <c:v>2.8999999999999995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3DE-4EE2-AE96-00D6791A1FC2}"/>
            </c:ext>
          </c:extLst>
        </c:ser>
        <c:ser>
          <c:idx val="1"/>
          <c:order val="1"/>
          <c:tx>
            <c:v>W2</c:v>
          </c:tx>
          <c:spPr>
            <a:ln w="952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xVal>
            <c:numRef>
              <c:f>'Diagramme 1'!$U$6:$V$6</c:f>
              <c:numCache>
                <c:formatCode>0.00</c:formatCode>
                <c:ptCount val="2"/>
                <c:pt idx="0" formatCode="General">
                  <c:v>0</c:v>
                </c:pt>
                <c:pt idx="1">
                  <c:v>0.74285714285714288</c:v>
                </c:pt>
              </c:numCache>
            </c:numRef>
          </c:xVal>
          <c:yVal>
            <c:numRef>
              <c:f>'Diagramme 1'!$W$6:$X$6</c:f>
              <c:numCache>
                <c:formatCode>General</c:formatCode>
                <c:ptCount val="2"/>
                <c:pt idx="0" formatCode="0.00">
                  <c:v>1.7333333333333334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3DE-4EE2-AE96-00D6791A1FC2}"/>
            </c:ext>
          </c:extLst>
        </c:ser>
        <c:ser>
          <c:idx val="2"/>
          <c:order val="2"/>
          <c:tx>
            <c:v>W3</c:v>
          </c:tx>
          <c:spPr>
            <a:ln w="952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>
                <a:solidFill>
                  <a:schemeClr val="accent3"/>
                </a:solidFill>
                <a:round/>
              </a:ln>
              <a:effectLst/>
            </c:spPr>
          </c:marker>
          <c:xVal>
            <c:numRef>
              <c:f>'Diagramme 1'!$U$7:$V$7</c:f>
              <c:numCache>
                <c:formatCode>0.00</c:formatCode>
                <c:ptCount val="2"/>
                <c:pt idx="0" formatCode="General">
                  <c:v>0</c:v>
                </c:pt>
                <c:pt idx="1">
                  <c:v>0.77241379310344815</c:v>
                </c:pt>
              </c:numCache>
            </c:numRef>
          </c:xVal>
          <c:yVal>
            <c:numRef>
              <c:f>'Diagramme 1'!$W$7:$X$7</c:f>
              <c:numCache>
                <c:formatCode>General</c:formatCode>
                <c:ptCount val="2"/>
                <c:pt idx="0" formatCode="0.00">
                  <c:v>1.0666666666666667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3DE-4EE2-AE96-00D6791A1FC2}"/>
            </c:ext>
          </c:extLst>
        </c:ser>
        <c:ser>
          <c:idx val="3"/>
          <c:order val="3"/>
          <c:tx>
            <c:v>W4</c:v>
          </c:tx>
          <c:spPr>
            <a:ln w="952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4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>
                <a:solidFill>
                  <a:schemeClr val="accent4"/>
                </a:solidFill>
                <a:round/>
              </a:ln>
              <a:effectLst/>
            </c:spPr>
          </c:marker>
          <c:xVal>
            <c:numRef>
              <c:f>'Diagramme 1'!$U$8:$V$8</c:f>
              <c:numCache>
                <c:formatCode>0.00</c:formatCode>
                <c:ptCount val="2"/>
                <c:pt idx="0" formatCode="General">
                  <c:v>0</c:v>
                </c:pt>
                <c:pt idx="1">
                  <c:v>0.71764705882352942</c:v>
                </c:pt>
              </c:numCache>
            </c:numRef>
          </c:xVal>
          <c:yVal>
            <c:numRef>
              <c:f>'Diagramme 1'!$W$8:$X$8</c:f>
              <c:numCache>
                <c:formatCode>General</c:formatCode>
                <c:ptCount val="2"/>
                <c:pt idx="0" formatCode="0.00">
                  <c:v>4.0666666666666664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83DE-4EE2-AE96-00D6791A1FC2}"/>
            </c:ext>
          </c:extLst>
        </c:ser>
        <c:ser>
          <c:idx val="4"/>
          <c:order val="4"/>
          <c:tx>
            <c:v>W5</c:v>
          </c:tx>
          <c:spPr>
            <a:ln w="952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5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>
                <a:solidFill>
                  <a:schemeClr val="accent5"/>
                </a:solidFill>
                <a:round/>
              </a:ln>
              <a:effectLst/>
            </c:spPr>
          </c:marker>
          <c:xVal>
            <c:numRef>
              <c:f>'Diagramme 1'!$U$9:$V$9</c:f>
              <c:numCache>
                <c:formatCode>0.00</c:formatCode>
                <c:ptCount val="2"/>
                <c:pt idx="0" formatCode="General">
                  <c:v>0</c:v>
                </c:pt>
                <c:pt idx="1">
                  <c:v>0.8</c:v>
                </c:pt>
              </c:numCache>
            </c:numRef>
          </c:xVal>
          <c:yVal>
            <c:numRef>
              <c:f>'Diagramme 1'!$W$9:$X$9</c:f>
              <c:numCache>
                <c:formatCode>General</c:formatCode>
                <c:ptCount val="2"/>
                <c:pt idx="0" formatCode="0.00">
                  <c:v>0.8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83DE-4EE2-AE96-00D6791A1FC2}"/>
            </c:ext>
          </c:extLst>
        </c:ser>
        <c:ser>
          <c:idx val="5"/>
          <c:order val="5"/>
          <c:tx>
            <c:v>W6</c:v>
          </c:tx>
          <c:spPr>
            <a:ln w="952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>
                <a:solidFill>
                  <a:schemeClr val="accent6"/>
                </a:solidFill>
                <a:round/>
              </a:ln>
              <a:effectLst/>
            </c:spPr>
          </c:marker>
          <c:xVal>
            <c:numRef>
              <c:f>'Diagramme 1'!$U$10:$V$10</c:f>
              <c:numCache>
                <c:formatCode>0.00</c:formatCode>
                <c:ptCount val="2"/>
                <c:pt idx="0" formatCode="General">
                  <c:v>0</c:v>
                </c:pt>
                <c:pt idx="1">
                  <c:v>0.75384615384615383</c:v>
                </c:pt>
              </c:numCache>
            </c:numRef>
          </c:xVal>
          <c:yVal>
            <c:numRef>
              <c:f>'Diagramme 1'!$W$10:$X$10</c:f>
              <c:numCache>
                <c:formatCode>General</c:formatCode>
                <c:ptCount val="2"/>
                <c:pt idx="0" formatCode="0.00">
                  <c:v>1.4000000000000001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83DE-4EE2-AE96-00D6791A1FC2}"/>
            </c:ext>
          </c:extLst>
        </c:ser>
        <c:ser>
          <c:idx val="6"/>
          <c:order val="6"/>
          <c:tx>
            <c:v>W7</c:v>
          </c:tx>
          <c:spPr>
            <a:ln w="952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1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>
                <a:solidFill>
                  <a:schemeClr val="accent1">
                    <a:lumMod val="60000"/>
                  </a:schemeClr>
                </a:solidFill>
                <a:round/>
              </a:ln>
              <a:effectLst/>
            </c:spPr>
          </c:marker>
          <c:xVal>
            <c:numRef>
              <c:f>'Diagramme 1'!$U$11:$V$11</c:f>
              <c:numCache>
                <c:formatCode>0.00</c:formatCode>
                <c:ptCount val="2"/>
                <c:pt idx="0" formatCode="General">
                  <c:v>0</c:v>
                </c:pt>
                <c:pt idx="1">
                  <c:v>0.82727272727272705</c:v>
                </c:pt>
              </c:numCache>
            </c:numRef>
          </c:xVal>
          <c:yVal>
            <c:numRef>
              <c:f>'Diagramme 1'!$W$11:$X$11</c:f>
              <c:numCache>
                <c:formatCode>General</c:formatCode>
                <c:ptCount val="2"/>
                <c:pt idx="0" formatCode="0.00">
                  <c:v>0.64999999999999969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83DE-4EE2-AE96-00D6791A1FC2}"/>
            </c:ext>
          </c:extLst>
        </c:ser>
        <c:ser>
          <c:idx val="7"/>
          <c:order val="7"/>
          <c:tx>
            <c:v>W8</c:v>
          </c:tx>
          <c:spPr>
            <a:ln w="952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2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>
                <a:solidFill>
                  <a:schemeClr val="accent2">
                    <a:lumMod val="60000"/>
                  </a:schemeClr>
                </a:solidFill>
                <a:round/>
              </a:ln>
              <a:effectLst/>
            </c:spPr>
          </c:marker>
          <c:xVal>
            <c:numRef>
              <c:f>'Diagramme 1'!$U$12:$V$12</c:f>
              <c:numCache>
                <c:formatCode>0.00</c:formatCode>
                <c:ptCount val="2"/>
                <c:pt idx="0" formatCode="General">
                  <c:v>0</c:v>
                </c:pt>
                <c:pt idx="1">
                  <c:v>0.71111111111111103</c:v>
                </c:pt>
              </c:numCache>
            </c:numRef>
          </c:xVal>
          <c:yVal>
            <c:numRef>
              <c:f>'Diagramme 1'!$W$12:$X$12</c:f>
              <c:numCache>
                <c:formatCode>General</c:formatCode>
                <c:ptCount val="2"/>
                <c:pt idx="0" formatCode="0.00">
                  <c:v>6.3999999999999986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83DE-4EE2-AE96-00D6791A1F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9781599"/>
        <c:axId val="1179773695"/>
      </c:scatterChart>
      <c:valAx>
        <c:axId val="1179781599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AT" sz="1400"/>
                  <a:t>p</a:t>
                </a:r>
                <a:r>
                  <a:rPr lang="de-AT" sz="1400" baseline="-25000"/>
                  <a:t>BoB|i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179773695"/>
        <c:crosses val="autoZero"/>
        <c:crossBetween val="midCat"/>
        <c:majorUnit val="0.1"/>
      </c:valAx>
      <c:valAx>
        <c:axId val="1179773695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AT" sz="1400"/>
                  <a:t>p</a:t>
                </a:r>
                <a:r>
                  <a:rPr lang="de-AT" sz="1400" baseline="-25000"/>
                  <a:t>AoB|i</a:t>
                </a:r>
              </a:p>
            </c:rich>
          </c:tx>
          <c:layout>
            <c:manualLayout>
              <c:xMode val="edge"/>
              <c:yMode val="edge"/>
              <c:x val="6.9625761531766752E-3"/>
              <c:y val="0.3620778470965528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17978159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AT" b="0"/>
              <a:t>Regressionsmodel</a:t>
            </a:r>
            <a:r>
              <a:rPr lang="de-AT" b="0" baseline="0"/>
              <a:t>l</a:t>
            </a:r>
            <a:r>
              <a:rPr lang="de-AT" b="1" baseline="0"/>
              <a:t> </a:t>
            </a:r>
            <a:r>
              <a:rPr lang="de-AT" b="1"/>
              <a:t>Partei 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chemeClr val="accent4">
                  <a:lumMod val="75000"/>
                </a:schemeClr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0.37922934027777772"/>
                  <c:y val="-0.37594877501023016"/>
                </c:manualLayout>
              </c:layout>
              <c:numFmt formatCode="#,##0.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0" i="1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'Daten 2'!$B$6:$B$13</c:f>
              <c:numCache>
                <c:formatCode>0%</c:formatCode>
                <c:ptCount val="8"/>
                <c:pt idx="0">
                  <c:v>0.2</c:v>
                </c:pt>
                <c:pt idx="1">
                  <c:v>0.3</c:v>
                </c:pt>
                <c:pt idx="2">
                  <c:v>0.42</c:v>
                </c:pt>
                <c:pt idx="3">
                  <c:v>0.15</c:v>
                </c:pt>
                <c:pt idx="4">
                  <c:v>0.5</c:v>
                </c:pt>
                <c:pt idx="5">
                  <c:v>0.35</c:v>
                </c:pt>
                <c:pt idx="6">
                  <c:v>0.56000000000000005</c:v>
                </c:pt>
                <c:pt idx="7">
                  <c:v>0.1</c:v>
                </c:pt>
              </c:numCache>
            </c:numRef>
          </c:xVal>
          <c:yVal>
            <c:numRef>
              <c:f>'Daten 2'!$C$6:$C$13</c:f>
              <c:numCache>
                <c:formatCode>0%</c:formatCode>
                <c:ptCount val="8"/>
                <c:pt idx="0">
                  <c:v>0.2</c:v>
                </c:pt>
                <c:pt idx="1">
                  <c:v>0.35</c:v>
                </c:pt>
                <c:pt idx="2">
                  <c:v>0.4</c:v>
                </c:pt>
                <c:pt idx="3">
                  <c:v>0.2</c:v>
                </c:pt>
                <c:pt idx="4">
                  <c:v>0.6</c:v>
                </c:pt>
                <c:pt idx="5">
                  <c:v>0.4</c:v>
                </c:pt>
                <c:pt idx="6">
                  <c:v>0.5</c:v>
                </c:pt>
                <c:pt idx="7">
                  <c:v>0.2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61F-427F-B4B6-B9C3DFEB748C}"/>
            </c:ext>
          </c:extLst>
        </c:ser>
        <c:ser>
          <c:idx val="1"/>
          <c:order val="1"/>
          <c:spPr>
            <a:ln w="1905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'Daten 2'!$B$6:$B$13</c:f>
              <c:numCache>
                <c:formatCode>0%</c:formatCode>
                <c:ptCount val="8"/>
                <c:pt idx="0">
                  <c:v>0.2</c:v>
                </c:pt>
                <c:pt idx="1">
                  <c:v>0.3</c:v>
                </c:pt>
                <c:pt idx="2">
                  <c:v>0.42</c:v>
                </c:pt>
                <c:pt idx="3">
                  <c:v>0.15</c:v>
                </c:pt>
                <c:pt idx="4">
                  <c:v>0.5</c:v>
                </c:pt>
                <c:pt idx="5">
                  <c:v>0.35</c:v>
                </c:pt>
                <c:pt idx="6">
                  <c:v>0.56000000000000005</c:v>
                </c:pt>
                <c:pt idx="7">
                  <c:v>0.1</c:v>
                </c:pt>
              </c:numCache>
            </c:numRef>
          </c:xVal>
          <c:yVal>
            <c:numRef>
              <c:f>'Daten 2'!$D$6:$D$13</c:f>
              <c:numCache>
                <c:formatCode>0%</c:formatCode>
                <c:ptCount val="8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61F-427F-B4B6-B9C3DFEB74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2957728"/>
        <c:axId val="1112958144"/>
      </c:scatterChart>
      <c:valAx>
        <c:axId val="1112957728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2000" b="1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AT" sz="1400" b="1">
                    <a:effectLst/>
                  </a:rPr>
                  <a:t>s</a:t>
                </a:r>
                <a:r>
                  <a:rPr lang="de-AT" sz="1400" b="1" baseline="-25000">
                    <a:effectLst/>
                  </a:rPr>
                  <a:t>Ao|i</a:t>
                </a:r>
                <a:endParaRPr lang="de-AT" sz="1400" b="1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2000" b="1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112958144"/>
        <c:crosses val="autoZero"/>
        <c:crossBetween val="midCat"/>
        <c:majorUnit val="0.1"/>
      </c:valAx>
      <c:valAx>
        <c:axId val="111295814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AT" sz="1400" b="1">
                    <a:effectLst/>
                  </a:rPr>
                  <a:t>s</a:t>
                </a:r>
                <a:r>
                  <a:rPr lang="de-AT" sz="1400" b="1" baseline="-25000">
                    <a:effectLst/>
                  </a:rPr>
                  <a:t>A|i</a:t>
                </a:r>
                <a:endParaRPr lang="de-AT" sz="1400" b="1">
                  <a:effectLst/>
                </a:endParaRPr>
              </a:p>
            </c:rich>
          </c:tx>
          <c:layout>
            <c:manualLayout>
              <c:xMode val="edge"/>
              <c:yMode val="edge"/>
              <c:x val="1.1024305555555556E-2"/>
              <c:y val="0.4207571706707637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1129577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W1</c:v>
          </c:tx>
          <c:spPr>
            <a:ln w="952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xVal>
            <c:numRef>
              <c:f>'Diagramme 2'!$P$5:$Q$5</c:f>
              <c:numCache>
                <c:formatCode>0.00</c:formatCode>
                <c:ptCount val="2"/>
                <c:pt idx="0" formatCode="General">
                  <c:v>0</c:v>
                </c:pt>
                <c:pt idx="1">
                  <c:v>1</c:v>
                </c:pt>
              </c:numCache>
            </c:numRef>
          </c:xVal>
          <c:yVal>
            <c:numRef>
              <c:f>'Diagramme 2'!$R$5:$S$5</c:f>
              <c:numCache>
                <c:formatCode>General</c:formatCode>
                <c:ptCount val="2"/>
                <c:pt idx="0" formatCode="0.00">
                  <c:v>0.25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52F-4633-AD3C-9B05850E5DF2}"/>
            </c:ext>
          </c:extLst>
        </c:ser>
        <c:ser>
          <c:idx val="1"/>
          <c:order val="1"/>
          <c:tx>
            <c:v>W2</c:v>
          </c:tx>
          <c:spPr>
            <a:ln w="952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xVal>
            <c:numRef>
              <c:f>'Diagramme 2'!$P$6:$Q$6</c:f>
              <c:numCache>
                <c:formatCode>0.00</c:formatCode>
                <c:ptCount val="2"/>
                <c:pt idx="0" formatCode="General">
                  <c:v>0</c:v>
                </c:pt>
                <c:pt idx="1">
                  <c:v>1.1666666666666667</c:v>
                </c:pt>
              </c:numCache>
            </c:numRef>
          </c:xVal>
          <c:yVal>
            <c:numRef>
              <c:f>'Diagramme 2'!$R$6:$S$6</c:f>
              <c:numCache>
                <c:formatCode>General</c:formatCode>
                <c:ptCount val="2"/>
                <c:pt idx="0" formatCode="0.00">
                  <c:v>0.5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52F-4633-AD3C-9B05850E5DF2}"/>
            </c:ext>
          </c:extLst>
        </c:ser>
        <c:ser>
          <c:idx val="2"/>
          <c:order val="2"/>
          <c:tx>
            <c:v>W3</c:v>
          </c:tx>
          <c:spPr>
            <a:ln w="952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>
                <a:solidFill>
                  <a:schemeClr val="accent3"/>
                </a:solidFill>
                <a:round/>
              </a:ln>
              <a:effectLst/>
            </c:spPr>
          </c:marker>
          <c:xVal>
            <c:numRef>
              <c:f>'Diagramme 2'!$P$7:$Q$7</c:f>
              <c:numCache>
                <c:formatCode>0.00</c:formatCode>
                <c:ptCount val="2"/>
                <c:pt idx="0" formatCode="General">
                  <c:v>0</c:v>
                </c:pt>
                <c:pt idx="1">
                  <c:v>0.95238095238095244</c:v>
                </c:pt>
              </c:numCache>
            </c:numRef>
          </c:xVal>
          <c:yVal>
            <c:numRef>
              <c:f>'Diagramme 2'!$R$7:$S$7</c:f>
              <c:numCache>
                <c:formatCode>General</c:formatCode>
                <c:ptCount val="2"/>
                <c:pt idx="0" formatCode="0.00">
                  <c:v>0.68965517241379304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52F-4633-AD3C-9B05850E5DF2}"/>
            </c:ext>
          </c:extLst>
        </c:ser>
        <c:ser>
          <c:idx val="3"/>
          <c:order val="3"/>
          <c:tx>
            <c:v>W4</c:v>
          </c:tx>
          <c:spPr>
            <a:ln w="952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4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>
                <a:solidFill>
                  <a:schemeClr val="accent4"/>
                </a:solidFill>
                <a:round/>
              </a:ln>
              <a:effectLst/>
            </c:spPr>
          </c:marker>
          <c:xVal>
            <c:numRef>
              <c:f>'Diagramme 2'!$P$8:$Q$8</c:f>
              <c:numCache>
                <c:formatCode>0.00</c:formatCode>
                <c:ptCount val="2"/>
                <c:pt idx="0" formatCode="General">
                  <c:v>0</c:v>
                </c:pt>
                <c:pt idx="1">
                  <c:v>1.3333333333333335</c:v>
                </c:pt>
              </c:numCache>
            </c:numRef>
          </c:xVal>
          <c:yVal>
            <c:numRef>
              <c:f>'Diagramme 2'!$R$8:$S$8</c:f>
              <c:numCache>
                <c:formatCode>General</c:formatCode>
                <c:ptCount val="2"/>
                <c:pt idx="0" formatCode="0.00">
                  <c:v>0.23529411764705885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52F-4633-AD3C-9B05850E5DF2}"/>
            </c:ext>
          </c:extLst>
        </c:ser>
        <c:ser>
          <c:idx val="4"/>
          <c:order val="4"/>
          <c:tx>
            <c:v>W5</c:v>
          </c:tx>
          <c:spPr>
            <a:ln w="952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5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>
                <a:solidFill>
                  <a:schemeClr val="accent5"/>
                </a:solidFill>
                <a:round/>
              </a:ln>
              <a:effectLst/>
            </c:spPr>
          </c:marker>
          <c:xVal>
            <c:numRef>
              <c:f>'Diagramme 2'!$P$9:$Q$9</c:f>
              <c:numCache>
                <c:formatCode>0.00</c:formatCode>
                <c:ptCount val="2"/>
                <c:pt idx="0" formatCode="General">
                  <c:v>0</c:v>
                </c:pt>
                <c:pt idx="1">
                  <c:v>1.2</c:v>
                </c:pt>
              </c:numCache>
            </c:numRef>
          </c:xVal>
          <c:yVal>
            <c:numRef>
              <c:f>'Diagramme 2'!$R$9:$S$9</c:f>
              <c:numCache>
                <c:formatCode>General</c:formatCode>
                <c:ptCount val="2"/>
                <c:pt idx="0" formatCode="0.00">
                  <c:v>1.2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152F-4633-AD3C-9B05850E5DF2}"/>
            </c:ext>
          </c:extLst>
        </c:ser>
        <c:ser>
          <c:idx val="5"/>
          <c:order val="5"/>
          <c:tx>
            <c:v>W6</c:v>
          </c:tx>
          <c:spPr>
            <a:ln w="952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>
                <a:solidFill>
                  <a:schemeClr val="accent6"/>
                </a:solidFill>
                <a:round/>
              </a:ln>
              <a:effectLst/>
            </c:spPr>
          </c:marker>
          <c:xVal>
            <c:numRef>
              <c:f>'Diagramme 2'!$P$10:$Q$10</c:f>
              <c:numCache>
                <c:formatCode>0.00</c:formatCode>
                <c:ptCount val="2"/>
                <c:pt idx="0" formatCode="General">
                  <c:v>0</c:v>
                </c:pt>
                <c:pt idx="1">
                  <c:v>1.142857142857143</c:v>
                </c:pt>
              </c:numCache>
            </c:numRef>
          </c:xVal>
          <c:yVal>
            <c:numRef>
              <c:f>'Diagramme 2'!$R$10:$S$10</c:f>
              <c:numCache>
                <c:formatCode>General</c:formatCode>
                <c:ptCount val="2"/>
                <c:pt idx="0" formatCode="0.00">
                  <c:v>0.61538461538461542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152F-4633-AD3C-9B05850E5DF2}"/>
            </c:ext>
          </c:extLst>
        </c:ser>
        <c:ser>
          <c:idx val="6"/>
          <c:order val="6"/>
          <c:tx>
            <c:v>W7</c:v>
          </c:tx>
          <c:spPr>
            <a:ln w="952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1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>
                <a:solidFill>
                  <a:schemeClr val="accent1">
                    <a:lumMod val="60000"/>
                  </a:schemeClr>
                </a:solidFill>
                <a:round/>
              </a:ln>
              <a:effectLst/>
            </c:spPr>
          </c:marker>
          <c:xVal>
            <c:numRef>
              <c:f>'Diagramme 2'!$P$11:$Q$11</c:f>
              <c:numCache>
                <c:formatCode>0.00</c:formatCode>
                <c:ptCount val="2"/>
                <c:pt idx="0" formatCode="General">
                  <c:v>0</c:v>
                </c:pt>
                <c:pt idx="1">
                  <c:v>0.89285714285714279</c:v>
                </c:pt>
              </c:numCache>
            </c:numRef>
          </c:xVal>
          <c:yVal>
            <c:numRef>
              <c:f>'Diagramme 2'!$R$11:$S$11</c:f>
              <c:numCache>
                <c:formatCode>General</c:formatCode>
                <c:ptCount val="2"/>
                <c:pt idx="0" formatCode="0.00">
                  <c:v>1.1363636363636365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152F-4633-AD3C-9B05850E5DF2}"/>
            </c:ext>
          </c:extLst>
        </c:ser>
        <c:ser>
          <c:idx val="7"/>
          <c:order val="7"/>
          <c:tx>
            <c:v>W8</c:v>
          </c:tx>
          <c:spPr>
            <a:ln w="952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2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>
                <a:solidFill>
                  <a:schemeClr val="accent2">
                    <a:lumMod val="60000"/>
                  </a:schemeClr>
                </a:solidFill>
                <a:round/>
              </a:ln>
              <a:effectLst/>
            </c:spPr>
          </c:marker>
          <c:xVal>
            <c:numRef>
              <c:f>'Diagramme 2'!$P$12:$Q$12</c:f>
              <c:numCache>
                <c:formatCode>0.00</c:formatCode>
                <c:ptCount val="2"/>
                <c:pt idx="0" formatCode="General">
                  <c:v>0</c:v>
                </c:pt>
                <c:pt idx="1">
                  <c:v>2</c:v>
                </c:pt>
              </c:numCache>
            </c:numRef>
          </c:xVal>
          <c:yVal>
            <c:numRef>
              <c:f>'Diagramme 2'!$R$12:$S$12</c:f>
              <c:numCache>
                <c:formatCode>General</c:formatCode>
                <c:ptCount val="2"/>
                <c:pt idx="0" formatCode="0.00">
                  <c:v>0.22222222222222224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152F-4633-AD3C-9B05850E5D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56762016"/>
        <c:axId val="1256774080"/>
      </c:scatterChart>
      <c:valAx>
        <c:axId val="1256762016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AT" sz="1400"/>
                  <a:t>p</a:t>
                </a:r>
                <a:r>
                  <a:rPr lang="de-AT" sz="1400" baseline="-25000"/>
                  <a:t>AoA|i</a:t>
                </a:r>
              </a:p>
            </c:rich>
          </c:tx>
          <c:layout>
            <c:manualLayout>
              <c:xMode val="edge"/>
              <c:yMode val="edge"/>
              <c:x val="0.48864088132021283"/>
              <c:y val="0.914162186518497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56774080"/>
        <c:crosses val="autoZero"/>
        <c:crossBetween val="midCat"/>
        <c:majorUnit val="0.1"/>
      </c:valAx>
      <c:valAx>
        <c:axId val="1256774080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AT" sz="1400"/>
                  <a:t>p</a:t>
                </a:r>
                <a:r>
                  <a:rPr lang="de-AT" sz="1400" baseline="-25000"/>
                  <a:t>BoA|i</a:t>
                </a:r>
              </a:p>
            </c:rich>
          </c:tx>
          <c:layout>
            <c:manualLayout>
              <c:xMode val="edge"/>
              <c:yMode val="edge"/>
              <c:x val="7.4074063272956655E-3"/>
              <c:y val="0.4108319753615732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56762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AT" b="0"/>
              <a:t>Regressionsmodell</a:t>
            </a:r>
            <a:r>
              <a:rPr lang="de-AT" b="1"/>
              <a:t> Partei B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chemeClr val="accent6">
                  <a:lumMod val="75000"/>
                </a:schemeClr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0.10620711805555555"/>
                  <c:y val="-0.1941211307412207"/>
                </c:manualLayout>
              </c:layout>
              <c:numFmt formatCode="#,##0.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0" i="1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'Daten 2'!$E$6:$E$13</c:f>
              <c:numCache>
                <c:formatCode>0%</c:formatCode>
                <c:ptCount val="8"/>
                <c:pt idx="0">
                  <c:v>0.8</c:v>
                </c:pt>
                <c:pt idx="1">
                  <c:v>0.7</c:v>
                </c:pt>
                <c:pt idx="2">
                  <c:v>0.58000000000000007</c:v>
                </c:pt>
                <c:pt idx="3">
                  <c:v>0.85</c:v>
                </c:pt>
                <c:pt idx="4">
                  <c:v>0.5</c:v>
                </c:pt>
                <c:pt idx="5">
                  <c:v>0.65</c:v>
                </c:pt>
                <c:pt idx="6">
                  <c:v>0.43999999999999995</c:v>
                </c:pt>
                <c:pt idx="7">
                  <c:v>0.9</c:v>
                </c:pt>
              </c:numCache>
            </c:numRef>
          </c:xVal>
          <c:yVal>
            <c:numRef>
              <c:f>'Daten 2'!$F$6:$F$13</c:f>
              <c:numCache>
                <c:formatCode>0%</c:formatCode>
                <c:ptCount val="8"/>
                <c:pt idx="0">
                  <c:v>0.8</c:v>
                </c:pt>
                <c:pt idx="1">
                  <c:v>0.65</c:v>
                </c:pt>
                <c:pt idx="2">
                  <c:v>0.6</c:v>
                </c:pt>
                <c:pt idx="3">
                  <c:v>0.8</c:v>
                </c:pt>
                <c:pt idx="4">
                  <c:v>0.4</c:v>
                </c:pt>
                <c:pt idx="5">
                  <c:v>0.6</c:v>
                </c:pt>
                <c:pt idx="6">
                  <c:v>0.5</c:v>
                </c:pt>
                <c:pt idx="7">
                  <c:v>0.8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E54-43C4-9C3C-5472DDB0BE62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'Daten 2'!$E$6:$E$13</c:f>
              <c:numCache>
                <c:formatCode>0%</c:formatCode>
                <c:ptCount val="8"/>
                <c:pt idx="0">
                  <c:v>0.8</c:v>
                </c:pt>
                <c:pt idx="1">
                  <c:v>0.7</c:v>
                </c:pt>
                <c:pt idx="2">
                  <c:v>0.58000000000000007</c:v>
                </c:pt>
                <c:pt idx="3">
                  <c:v>0.85</c:v>
                </c:pt>
                <c:pt idx="4">
                  <c:v>0.5</c:v>
                </c:pt>
                <c:pt idx="5">
                  <c:v>0.65</c:v>
                </c:pt>
                <c:pt idx="6">
                  <c:v>0.43999999999999995</c:v>
                </c:pt>
                <c:pt idx="7">
                  <c:v>0.9</c:v>
                </c:pt>
              </c:numCache>
            </c:numRef>
          </c:xVal>
          <c:yVal>
            <c:numRef>
              <c:f>'Daten 2'!$G$6:$G$13</c:f>
              <c:numCache>
                <c:formatCode>0%</c:formatCode>
                <c:ptCount val="8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E54-43C4-9C3C-5472DDB0BE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2985904"/>
        <c:axId val="982985072"/>
      </c:scatterChart>
      <c:valAx>
        <c:axId val="982985904"/>
        <c:scaling>
          <c:orientation val="minMax"/>
          <c:max val="1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2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AT" sz="1400" b="1" i="0" u="none" strike="noStrike" baseline="0">
                    <a:effectLst/>
                  </a:rPr>
                  <a:t>s</a:t>
                </a:r>
                <a:r>
                  <a:rPr lang="de-AT" sz="1400" b="1" i="0" u="none" strike="noStrike" baseline="-25000">
                    <a:effectLst/>
                  </a:rPr>
                  <a:t>Bo|i</a:t>
                </a:r>
                <a:endParaRPr lang="de-AT" sz="14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2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82985072"/>
        <c:crosses val="autoZero"/>
        <c:crossBetween val="midCat"/>
        <c:majorUnit val="0.1"/>
      </c:valAx>
      <c:valAx>
        <c:axId val="982985072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AT" sz="1400" b="1" i="0" u="none" strike="noStrike" baseline="0">
                    <a:effectLst/>
                  </a:rPr>
                  <a:t>s</a:t>
                </a:r>
                <a:r>
                  <a:rPr lang="de-AT" sz="1400" b="1" i="0" u="none" strike="noStrike" baseline="-25000">
                    <a:effectLst/>
                  </a:rPr>
                  <a:t>B|i</a:t>
                </a:r>
                <a:endParaRPr lang="de-AT" sz="1400">
                  <a:effectLst/>
                </a:endParaRPr>
              </a:p>
            </c:rich>
          </c:tx>
          <c:layout>
            <c:manualLayout>
              <c:xMode val="edge"/>
              <c:yMode val="edge"/>
              <c:x val="1.1024305555555556E-2"/>
              <c:y val="0.4277510796746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829859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W1</c:v>
          </c:tx>
          <c:spPr>
            <a:ln w="952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xVal>
            <c:numRef>
              <c:f>'Diagramme 2'!$U$5:$V$5</c:f>
              <c:numCache>
                <c:formatCode>0.00</c:formatCode>
                <c:ptCount val="2"/>
                <c:pt idx="0" formatCode="General">
                  <c:v>0</c:v>
                </c:pt>
                <c:pt idx="1">
                  <c:v>1</c:v>
                </c:pt>
              </c:numCache>
            </c:numRef>
          </c:xVal>
          <c:yVal>
            <c:numRef>
              <c:f>'Diagramme 2'!$W$5:$X$5</c:f>
              <c:numCache>
                <c:formatCode>General</c:formatCode>
                <c:ptCount val="2"/>
                <c:pt idx="0" formatCode="0.00">
                  <c:v>4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E1A-469B-80AE-1BEB95766489}"/>
            </c:ext>
          </c:extLst>
        </c:ser>
        <c:ser>
          <c:idx val="1"/>
          <c:order val="1"/>
          <c:tx>
            <c:v>W2</c:v>
          </c:tx>
          <c:spPr>
            <a:ln w="952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xVal>
            <c:numRef>
              <c:f>'Diagramme 2'!$U$6:$V$6</c:f>
              <c:numCache>
                <c:formatCode>0.00</c:formatCode>
                <c:ptCount val="2"/>
                <c:pt idx="0" formatCode="General">
                  <c:v>0</c:v>
                </c:pt>
                <c:pt idx="1">
                  <c:v>0.92857142857142871</c:v>
                </c:pt>
              </c:numCache>
            </c:numRef>
          </c:xVal>
          <c:yVal>
            <c:numRef>
              <c:f>'Diagramme 2'!$W$6:$X$6</c:f>
              <c:numCache>
                <c:formatCode>General</c:formatCode>
                <c:ptCount val="2"/>
                <c:pt idx="0" formatCode="0.00">
                  <c:v>2.166666666666667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E1A-469B-80AE-1BEB95766489}"/>
            </c:ext>
          </c:extLst>
        </c:ser>
        <c:ser>
          <c:idx val="2"/>
          <c:order val="2"/>
          <c:tx>
            <c:v>W3</c:v>
          </c:tx>
          <c:spPr>
            <a:ln w="952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>
                <a:solidFill>
                  <a:schemeClr val="accent3"/>
                </a:solidFill>
                <a:round/>
              </a:ln>
              <a:effectLst/>
            </c:spPr>
          </c:marker>
          <c:xVal>
            <c:numRef>
              <c:f>'Diagramme 2'!$U$7:$V$7</c:f>
              <c:numCache>
                <c:formatCode>0.00</c:formatCode>
                <c:ptCount val="2"/>
                <c:pt idx="0" formatCode="General">
                  <c:v>0</c:v>
                </c:pt>
                <c:pt idx="1">
                  <c:v>1.0344827586206895</c:v>
                </c:pt>
              </c:numCache>
            </c:numRef>
          </c:xVal>
          <c:yVal>
            <c:numRef>
              <c:f>'Diagramme 2'!$W$7:$X$7</c:f>
              <c:numCache>
                <c:formatCode>General</c:formatCode>
                <c:ptCount val="2"/>
                <c:pt idx="0" formatCode="0.00">
                  <c:v>1.4285714285714286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E1A-469B-80AE-1BEB95766489}"/>
            </c:ext>
          </c:extLst>
        </c:ser>
        <c:ser>
          <c:idx val="3"/>
          <c:order val="3"/>
          <c:tx>
            <c:v>W4</c:v>
          </c:tx>
          <c:spPr>
            <a:ln w="952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4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>
                <a:solidFill>
                  <a:schemeClr val="accent4"/>
                </a:solidFill>
                <a:round/>
              </a:ln>
              <a:effectLst/>
            </c:spPr>
          </c:marker>
          <c:xVal>
            <c:numRef>
              <c:f>'Diagramme 2'!$U$8:$V$8</c:f>
              <c:numCache>
                <c:formatCode>0.00</c:formatCode>
                <c:ptCount val="2"/>
                <c:pt idx="0" formatCode="General">
                  <c:v>0</c:v>
                </c:pt>
                <c:pt idx="1">
                  <c:v>0.94117647058823539</c:v>
                </c:pt>
              </c:numCache>
            </c:numRef>
          </c:xVal>
          <c:yVal>
            <c:numRef>
              <c:f>'Diagramme 2'!$W$8:$X$8</c:f>
              <c:numCache>
                <c:formatCode>General</c:formatCode>
                <c:ptCount val="2"/>
                <c:pt idx="0" formatCode="0.00">
                  <c:v>5.3333333333333339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E1A-469B-80AE-1BEB95766489}"/>
            </c:ext>
          </c:extLst>
        </c:ser>
        <c:ser>
          <c:idx val="4"/>
          <c:order val="4"/>
          <c:tx>
            <c:v>W5</c:v>
          </c:tx>
          <c:spPr>
            <a:ln w="952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5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>
                <a:solidFill>
                  <a:schemeClr val="accent5"/>
                </a:solidFill>
                <a:round/>
              </a:ln>
              <a:effectLst/>
            </c:spPr>
          </c:marker>
          <c:xVal>
            <c:numRef>
              <c:f>'Diagramme 2'!$U$9:$V$9</c:f>
              <c:numCache>
                <c:formatCode>0.00</c:formatCode>
                <c:ptCount val="2"/>
                <c:pt idx="0" formatCode="General">
                  <c:v>0</c:v>
                </c:pt>
                <c:pt idx="1">
                  <c:v>0.8</c:v>
                </c:pt>
              </c:numCache>
            </c:numRef>
          </c:xVal>
          <c:yVal>
            <c:numRef>
              <c:f>'Diagramme 2'!$W$9:$X$9</c:f>
              <c:numCache>
                <c:formatCode>General</c:formatCode>
                <c:ptCount val="2"/>
                <c:pt idx="0" formatCode="0.00">
                  <c:v>0.8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E1A-469B-80AE-1BEB95766489}"/>
            </c:ext>
          </c:extLst>
        </c:ser>
        <c:ser>
          <c:idx val="5"/>
          <c:order val="5"/>
          <c:tx>
            <c:v>W6</c:v>
          </c:tx>
          <c:spPr>
            <a:ln w="952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>
                <a:solidFill>
                  <a:schemeClr val="accent6"/>
                </a:solidFill>
                <a:round/>
              </a:ln>
              <a:effectLst/>
            </c:spPr>
          </c:marker>
          <c:xVal>
            <c:numRef>
              <c:f>'Diagramme 2'!$U$10:$V$10</c:f>
              <c:numCache>
                <c:formatCode>0.00</c:formatCode>
                <c:ptCount val="2"/>
                <c:pt idx="0" formatCode="General">
                  <c:v>0</c:v>
                </c:pt>
                <c:pt idx="1">
                  <c:v>0.92307692307692302</c:v>
                </c:pt>
              </c:numCache>
            </c:numRef>
          </c:xVal>
          <c:yVal>
            <c:numRef>
              <c:f>'Diagramme 2'!$W$10:$X$10</c:f>
              <c:numCache>
                <c:formatCode>General</c:formatCode>
                <c:ptCount val="2"/>
                <c:pt idx="0" formatCode="0.00">
                  <c:v>1.7142857142857144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4E1A-469B-80AE-1BEB95766489}"/>
            </c:ext>
          </c:extLst>
        </c:ser>
        <c:ser>
          <c:idx val="6"/>
          <c:order val="6"/>
          <c:tx>
            <c:v>W7</c:v>
          </c:tx>
          <c:spPr>
            <a:ln w="952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1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>
                <a:solidFill>
                  <a:schemeClr val="accent1">
                    <a:lumMod val="60000"/>
                  </a:schemeClr>
                </a:solidFill>
                <a:round/>
              </a:ln>
              <a:effectLst/>
            </c:spPr>
          </c:marker>
          <c:xVal>
            <c:numRef>
              <c:f>'Diagramme 2'!$U$11:$V$11</c:f>
              <c:numCache>
                <c:formatCode>0.00</c:formatCode>
                <c:ptCount val="2"/>
                <c:pt idx="0" formatCode="General">
                  <c:v>0</c:v>
                </c:pt>
                <c:pt idx="1">
                  <c:v>1.1363636363636365</c:v>
                </c:pt>
              </c:numCache>
            </c:numRef>
          </c:xVal>
          <c:yVal>
            <c:numRef>
              <c:f>'Diagramme 2'!$W$11:$X$11</c:f>
              <c:numCache>
                <c:formatCode>General</c:formatCode>
                <c:ptCount val="2"/>
                <c:pt idx="0" formatCode="0.00">
                  <c:v>0.89285714285714279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4E1A-469B-80AE-1BEB95766489}"/>
            </c:ext>
          </c:extLst>
        </c:ser>
        <c:ser>
          <c:idx val="7"/>
          <c:order val="7"/>
          <c:tx>
            <c:v>W8</c:v>
          </c:tx>
          <c:spPr>
            <a:ln w="952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2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>
                <a:solidFill>
                  <a:schemeClr val="accent2">
                    <a:lumMod val="60000"/>
                  </a:schemeClr>
                </a:solidFill>
                <a:round/>
              </a:ln>
              <a:effectLst/>
            </c:spPr>
          </c:marker>
          <c:xVal>
            <c:numRef>
              <c:f>'Diagramme 2'!$U$12:$V$12</c:f>
              <c:numCache>
                <c:formatCode>0.00</c:formatCode>
                <c:ptCount val="2"/>
                <c:pt idx="0" formatCode="General">
                  <c:v>0</c:v>
                </c:pt>
                <c:pt idx="1">
                  <c:v>0.88888888888888895</c:v>
                </c:pt>
              </c:numCache>
            </c:numRef>
          </c:xVal>
          <c:yVal>
            <c:numRef>
              <c:f>'Diagramme 2'!$W$12:$X$12</c:f>
              <c:numCache>
                <c:formatCode>General</c:formatCode>
                <c:ptCount val="2"/>
                <c:pt idx="0" formatCode="0.00">
                  <c:v>8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4E1A-469B-80AE-1BEB957664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9781599"/>
        <c:axId val="1179773695"/>
      </c:scatterChart>
      <c:valAx>
        <c:axId val="1179781599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AT" sz="1400"/>
                  <a:t>p</a:t>
                </a:r>
                <a:r>
                  <a:rPr lang="de-AT" sz="1400" baseline="-25000"/>
                  <a:t>BoB|i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179773695"/>
        <c:crosses val="autoZero"/>
        <c:crossBetween val="midCat"/>
        <c:majorUnit val="0.1"/>
      </c:valAx>
      <c:valAx>
        <c:axId val="1179773695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AT" sz="1400"/>
                  <a:t>p</a:t>
                </a:r>
                <a:r>
                  <a:rPr lang="de-AT" sz="1400" baseline="-25000"/>
                  <a:t>AoB|i</a:t>
                </a:r>
              </a:p>
            </c:rich>
          </c:tx>
          <c:layout>
            <c:manualLayout>
              <c:xMode val="edge"/>
              <c:yMode val="edge"/>
              <c:x val="6.9625761531766752E-3"/>
              <c:y val="0.3620778470965528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17978159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AT" b="0"/>
              <a:t>Regressionsmodel</a:t>
            </a:r>
            <a:r>
              <a:rPr lang="de-AT" b="0" baseline="0"/>
              <a:t>l</a:t>
            </a:r>
            <a:r>
              <a:rPr lang="de-AT" b="1" baseline="0"/>
              <a:t> </a:t>
            </a:r>
            <a:r>
              <a:rPr lang="de-AT" b="1"/>
              <a:t>Partei 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chemeClr val="accent4">
                  <a:lumMod val="75000"/>
                </a:schemeClr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0.39183020833333332"/>
                  <c:y val="-0.3150075343503005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0" i="1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'Daten 3'!$B$6:$B$13</c:f>
              <c:numCache>
                <c:formatCode>0%</c:formatCode>
                <c:ptCount val="8"/>
                <c:pt idx="0">
                  <c:v>0.2</c:v>
                </c:pt>
                <c:pt idx="1">
                  <c:v>0.3</c:v>
                </c:pt>
                <c:pt idx="2">
                  <c:v>0.42</c:v>
                </c:pt>
                <c:pt idx="3">
                  <c:v>0.15</c:v>
                </c:pt>
                <c:pt idx="4">
                  <c:v>0.5</c:v>
                </c:pt>
                <c:pt idx="5">
                  <c:v>0.35</c:v>
                </c:pt>
                <c:pt idx="6">
                  <c:v>0.56000000000000005</c:v>
                </c:pt>
                <c:pt idx="7">
                  <c:v>0.1</c:v>
                </c:pt>
              </c:numCache>
            </c:numRef>
          </c:xVal>
          <c:yVal>
            <c:numRef>
              <c:f>'Daten 3'!$C$6:$C$13</c:f>
              <c:numCache>
                <c:formatCode>0%</c:formatCode>
                <c:ptCount val="8"/>
                <c:pt idx="0">
                  <c:v>0.41383687869736302</c:v>
                </c:pt>
                <c:pt idx="1">
                  <c:v>0.47869950013888452</c:v>
                </c:pt>
                <c:pt idx="2">
                  <c:v>0.56179501372108698</c:v>
                </c:pt>
                <c:pt idx="3">
                  <c:v>0.4204734973077936</c:v>
                </c:pt>
                <c:pt idx="4">
                  <c:v>0.59796855487848621</c:v>
                </c:pt>
                <c:pt idx="5">
                  <c:v>0.51620726393449989</c:v>
                </c:pt>
                <c:pt idx="6">
                  <c:v>0.64634740849586059</c:v>
                </c:pt>
                <c:pt idx="7">
                  <c:v>0.34657785365775867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4F3-46C1-BDFB-61F636EB6544}"/>
            </c:ext>
          </c:extLst>
        </c:ser>
        <c:ser>
          <c:idx val="1"/>
          <c:order val="1"/>
          <c:spPr>
            <a:ln w="1905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'Daten 3'!$B$6:$B$13</c:f>
              <c:numCache>
                <c:formatCode>0%</c:formatCode>
                <c:ptCount val="8"/>
                <c:pt idx="0">
                  <c:v>0.2</c:v>
                </c:pt>
                <c:pt idx="1">
                  <c:v>0.3</c:v>
                </c:pt>
                <c:pt idx="2">
                  <c:v>0.42</c:v>
                </c:pt>
                <c:pt idx="3">
                  <c:v>0.15</c:v>
                </c:pt>
                <c:pt idx="4">
                  <c:v>0.5</c:v>
                </c:pt>
                <c:pt idx="5">
                  <c:v>0.35</c:v>
                </c:pt>
                <c:pt idx="6">
                  <c:v>0.56000000000000005</c:v>
                </c:pt>
                <c:pt idx="7">
                  <c:v>0.1</c:v>
                </c:pt>
              </c:numCache>
            </c:numRef>
          </c:xVal>
          <c:yVal>
            <c:numRef>
              <c:f>'Daten 3'!$D$6:$D$13</c:f>
              <c:numCache>
                <c:formatCode>0%</c:formatCode>
                <c:ptCount val="8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4F3-46C1-BDFB-61F636EB65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2957728"/>
        <c:axId val="1112958144"/>
      </c:scatterChart>
      <c:valAx>
        <c:axId val="1112957728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2000" b="1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AT" sz="1400" b="1">
                    <a:effectLst/>
                  </a:rPr>
                  <a:t>s</a:t>
                </a:r>
                <a:r>
                  <a:rPr lang="de-AT" sz="1400" b="1" baseline="-25000">
                    <a:effectLst/>
                  </a:rPr>
                  <a:t>Ao|i</a:t>
                </a:r>
                <a:endParaRPr lang="de-AT" sz="1400" b="1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2000" b="1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112958144"/>
        <c:crosses val="autoZero"/>
        <c:crossBetween val="midCat"/>
        <c:majorUnit val="0.1"/>
      </c:valAx>
      <c:valAx>
        <c:axId val="111295814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AT" sz="1400" b="1">
                    <a:effectLst/>
                  </a:rPr>
                  <a:t>s</a:t>
                </a:r>
                <a:r>
                  <a:rPr lang="de-AT" sz="1400" b="1" baseline="-25000">
                    <a:effectLst/>
                  </a:rPr>
                  <a:t>A|i</a:t>
                </a:r>
                <a:endParaRPr lang="de-AT" sz="1400" b="1">
                  <a:effectLst/>
                </a:endParaRPr>
              </a:p>
            </c:rich>
          </c:tx>
          <c:layout>
            <c:manualLayout>
              <c:xMode val="edge"/>
              <c:yMode val="edge"/>
              <c:x val="1.1024305555555556E-2"/>
              <c:y val="0.4207571706707637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1129577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2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2"/>
    <cs:fontRef idx="minor">
      <a:schemeClr val="tx2"/>
    </cs:fontRef>
    <cs:spPr>
      <a:ln w="9525">
        <a:solidFill>
          <a:schemeClr val="phClr"/>
        </a:solidFill>
        <a:round/>
      </a:ln>
    </cs:spPr>
  </cs:dataPointMarker>
  <cs:dataPointMarkerLayout symbol="circle" size="5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spPr>
      <a:ln>
        <a:solidFill>
          <a:schemeClr val="tx2">
            <a:lumMod val="40000"/>
            <a:lumOff val="6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2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2"/>
    <cs:fontRef idx="minor">
      <a:schemeClr val="tx2"/>
    </cs:fontRef>
    <cs:spPr>
      <a:ln w="9525">
        <a:solidFill>
          <a:schemeClr val="phClr"/>
        </a:solidFill>
        <a:round/>
      </a:ln>
    </cs:spPr>
  </cs:dataPointMarker>
  <cs:dataPointMarkerLayout symbol="circle" size="5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spPr>
      <a:ln>
        <a:solidFill>
          <a:schemeClr val="tx2">
            <a:lumMod val="40000"/>
            <a:lumOff val="6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42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2"/>
    <cs:fontRef idx="minor">
      <a:schemeClr val="tx2"/>
    </cs:fontRef>
    <cs:spPr>
      <a:ln w="9525">
        <a:solidFill>
          <a:schemeClr val="phClr"/>
        </a:solidFill>
        <a:round/>
      </a:ln>
    </cs:spPr>
  </cs:dataPointMarker>
  <cs:dataPointMarkerLayout symbol="circle" size="5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spPr>
      <a:ln>
        <a:solidFill>
          <a:schemeClr val="tx2">
            <a:lumMod val="40000"/>
            <a:lumOff val="6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2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2"/>
    <cs:fontRef idx="minor">
      <a:schemeClr val="tx2"/>
    </cs:fontRef>
    <cs:spPr>
      <a:ln w="9525">
        <a:solidFill>
          <a:schemeClr val="phClr"/>
        </a:solidFill>
        <a:round/>
      </a:ln>
    </cs:spPr>
  </cs:dataPointMarker>
  <cs:dataPointMarkerLayout symbol="circle" size="5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spPr>
      <a:ln>
        <a:solidFill>
          <a:schemeClr val="tx2">
            <a:lumMod val="40000"/>
            <a:lumOff val="6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2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2"/>
    <cs:fontRef idx="minor">
      <a:schemeClr val="tx2"/>
    </cs:fontRef>
    <cs:spPr>
      <a:ln w="9525">
        <a:solidFill>
          <a:schemeClr val="phClr"/>
        </a:solidFill>
        <a:round/>
      </a:ln>
    </cs:spPr>
  </cs:dataPointMarker>
  <cs:dataPointMarkerLayout symbol="circle" size="5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spPr>
      <a:ln>
        <a:solidFill>
          <a:schemeClr val="tx2">
            <a:lumMod val="40000"/>
            <a:lumOff val="6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2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2"/>
    <cs:fontRef idx="minor">
      <a:schemeClr val="tx2"/>
    </cs:fontRef>
    <cs:spPr>
      <a:ln w="9525">
        <a:solidFill>
          <a:schemeClr val="phClr"/>
        </a:solidFill>
        <a:round/>
      </a:ln>
    </cs:spPr>
  </cs:dataPointMarker>
  <cs:dataPointMarkerLayout symbol="circle" size="5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spPr>
      <a:ln>
        <a:solidFill>
          <a:schemeClr val="tx2">
            <a:lumMod val="40000"/>
            <a:lumOff val="6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39566</xdr:colOff>
      <xdr:row>16</xdr:row>
      <xdr:rowOff>137747</xdr:rowOff>
    </xdr:from>
    <xdr:to>
      <xdr:col>2</xdr:col>
      <xdr:colOff>542926</xdr:colOff>
      <xdr:row>18</xdr:row>
      <xdr:rowOff>80597</xdr:rowOff>
    </xdr:to>
    <xdr:sp macro="" textlink="">
      <xdr:nvSpPr>
        <xdr:cNvPr id="2" name="Sprechblase: rechteckig mit abgerundeten Ecken 1">
          <a:extLst>
            <a:ext uri="{FF2B5EF4-FFF2-40B4-BE49-F238E27FC236}">
              <a16:creationId xmlns:a16="http://schemas.microsoft.com/office/drawing/2014/main" id="{A590CD6B-11F5-47A3-AE88-C3668D69A554}"/>
            </a:ext>
          </a:extLst>
        </xdr:cNvPr>
        <xdr:cNvSpPr/>
      </xdr:nvSpPr>
      <xdr:spPr>
        <a:xfrm>
          <a:off x="801566" y="3845170"/>
          <a:ext cx="1617052" cy="323850"/>
        </a:xfrm>
        <a:prstGeom prst="wedgeRoundRectCallout">
          <a:avLst>
            <a:gd name="adj1" fmla="val -18103"/>
            <a:gd name="adj2" fmla="val -236757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de-AT" sz="1100"/>
            <a:t>Beliebig ausfüllen!</a:t>
          </a:r>
        </a:p>
      </xdr:txBody>
    </xdr:sp>
    <xdr:clientData/>
  </xdr:twoCellAnchor>
  <xdr:twoCellAnchor>
    <xdr:from>
      <xdr:col>4</xdr:col>
      <xdr:colOff>390526</xdr:colOff>
      <xdr:row>2</xdr:row>
      <xdr:rowOff>76934</xdr:rowOff>
    </xdr:from>
    <xdr:to>
      <xdr:col>4</xdr:col>
      <xdr:colOff>1817078</xdr:colOff>
      <xdr:row>4</xdr:row>
      <xdr:rowOff>127489</xdr:rowOff>
    </xdr:to>
    <xdr:sp macro="" textlink="">
      <xdr:nvSpPr>
        <xdr:cNvPr id="3" name="Sprechblase: rechteckig mit abgerundeten Ecken 2">
          <a:extLst>
            <a:ext uri="{FF2B5EF4-FFF2-40B4-BE49-F238E27FC236}">
              <a16:creationId xmlns:a16="http://schemas.microsoft.com/office/drawing/2014/main" id="{91E5841B-F4FF-4B3F-AC64-C6F73F1DC4C9}"/>
            </a:ext>
          </a:extLst>
        </xdr:cNvPr>
        <xdr:cNvSpPr/>
      </xdr:nvSpPr>
      <xdr:spPr>
        <a:xfrm>
          <a:off x="3453180" y="978146"/>
          <a:ext cx="1426552" cy="504824"/>
        </a:xfrm>
        <a:prstGeom prst="wedgeRoundRectCallout">
          <a:avLst>
            <a:gd name="adj1" fmla="val -69540"/>
            <a:gd name="adj2" fmla="val -33934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de-AT" sz="1100"/>
            <a:t>Verluste</a:t>
          </a:r>
          <a:r>
            <a:rPr lang="de-AT" sz="1100" baseline="0"/>
            <a:t> der Partei A eintragen!</a:t>
          </a:r>
          <a:endParaRPr lang="de-AT" sz="1100"/>
        </a:p>
      </xdr:txBody>
    </xdr:sp>
    <xdr:clientData/>
  </xdr:twoCellAnchor>
  <xdr:twoCellAnchor>
    <xdr:from>
      <xdr:col>8</xdr:col>
      <xdr:colOff>677741</xdr:colOff>
      <xdr:row>2</xdr:row>
      <xdr:rowOff>175114</xdr:rowOff>
    </xdr:from>
    <xdr:to>
      <xdr:col>11</xdr:col>
      <xdr:colOff>302601</xdr:colOff>
      <xdr:row>4</xdr:row>
      <xdr:rowOff>225669</xdr:rowOff>
    </xdr:to>
    <xdr:sp macro="" textlink="">
      <xdr:nvSpPr>
        <xdr:cNvPr id="6" name="Sprechblase: rechteckig mit abgerundeten Ecken 5">
          <a:extLst>
            <a:ext uri="{FF2B5EF4-FFF2-40B4-BE49-F238E27FC236}">
              <a16:creationId xmlns:a16="http://schemas.microsoft.com/office/drawing/2014/main" id="{7596D1A7-C823-4565-B712-07C9D948EC2D}"/>
            </a:ext>
          </a:extLst>
        </xdr:cNvPr>
        <xdr:cNvSpPr/>
      </xdr:nvSpPr>
      <xdr:spPr>
        <a:xfrm>
          <a:off x="8173183" y="1076326"/>
          <a:ext cx="1485899" cy="504824"/>
        </a:xfrm>
        <a:prstGeom prst="wedgeRoundRectCallout">
          <a:avLst>
            <a:gd name="adj1" fmla="val -89057"/>
            <a:gd name="adj2" fmla="val -54253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de-AT" sz="1100"/>
            <a:t>Verluste</a:t>
          </a:r>
          <a:r>
            <a:rPr lang="de-AT" sz="1100" baseline="0"/>
            <a:t> der Partei B eintragen!</a:t>
          </a:r>
          <a:endParaRPr lang="de-AT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761997</xdr:colOff>
      <xdr:row>1</xdr:row>
      <xdr:rowOff>190498</xdr:rowOff>
    </xdr:from>
    <xdr:to>
      <xdr:col>13</xdr:col>
      <xdr:colOff>425997</xdr:colOff>
      <xdr:row>20</xdr:row>
      <xdr:rowOff>190499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3C98AE8C-D43C-4453-B18D-EC6E309BFBC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742946</xdr:colOff>
      <xdr:row>2</xdr:row>
      <xdr:rowOff>9523</xdr:rowOff>
    </xdr:from>
    <xdr:to>
      <xdr:col>5</xdr:col>
      <xdr:colOff>532946</xdr:colOff>
      <xdr:row>20</xdr:row>
      <xdr:rowOff>180523</xdr:rowOff>
    </xdr:to>
    <xdr:graphicFrame macro="">
      <xdr:nvGraphicFramePr>
        <xdr:cNvPr id="3" name="Diagramm 3">
          <a:extLst>
            <a:ext uri="{FF2B5EF4-FFF2-40B4-BE49-F238E27FC236}">
              <a16:creationId xmlns:a16="http://schemas.microsoft.com/office/drawing/2014/main" id="{15BB61D8-A002-4008-9B94-DF8AD6E981C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9525</xdr:colOff>
      <xdr:row>21</xdr:row>
      <xdr:rowOff>190497</xdr:rowOff>
    </xdr:from>
    <xdr:to>
      <xdr:col>13</xdr:col>
      <xdr:colOff>435525</xdr:colOff>
      <xdr:row>40</xdr:row>
      <xdr:rowOff>152400</xdr:rowOff>
    </xdr:to>
    <xdr:graphicFrame macro="">
      <xdr:nvGraphicFramePr>
        <xdr:cNvPr id="4" name="Diagramm 2">
          <a:extLst>
            <a:ext uri="{FF2B5EF4-FFF2-40B4-BE49-F238E27FC236}">
              <a16:creationId xmlns:a16="http://schemas.microsoft.com/office/drawing/2014/main" id="{23818F1E-D1EC-4518-B9ED-FCFEA7F96AB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723900</xdr:colOff>
      <xdr:row>21</xdr:row>
      <xdr:rowOff>185735</xdr:rowOff>
    </xdr:from>
    <xdr:to>
      <xdr:col>5</xdr:col>
      <xdr:colOff>513900</xdr:colOff>
      <xdr:row>40</xdr:row>
      <xdr:rowOff>166235</xdr:rowOff>
    </xdr:to>
    <xdr:graphicFrame macro="">
      <xdr:nvGraphicFramePr>
        <xdr:cNvPr id="5" name="Diagramm 5">
          <a:extLst>
            <a:ext uri="{FF2B5EF4-FFF2-40B4-BE49-F238E27FC236}">
              <a16:creationId xmlns:a16="http://schemas.microsoft.com/office/drawing/2014/main" id="{0DCCD95D-15DB-474C-96F0-51EB31832B4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51289</xdr:colOff>
      <xdr:row>15</xdr:row>
      <xdr:rowOff>43962</xdr:rowOff>
    </xdr:from>
    <xdr:to>
      <xdr:col>2</xdr:col>
      <xdr:colOff>261572</xdr:colOff>
      <xdr:row>16</xdr:row>
      <xdr:rowOff>177312</xdr:rowOff>
    </xdr:to>
    <xdr:sp macro="" textlink="">
      <xdr:nvSpPr>
        <xdr:cNvPr id="2" name="Sprechblase: rechteckig mit abgerundeten Ecken 1">
          <a:extLst>
            <a:ext uri="{FF2B5EF4-FFF2-40B4-BE49-F238E27FC236}">
              <a16:creationId xmlns:a16="http://schemas.microsoft.com/office/drawing/2014/main" id="{0FA48C49-D527-4EDC-A21F-F9B8604C4910}"/>
            </a:ext>
          </a:extLst>
        </xdr:cNvPr>
        <xdr:cNvSpPr/>
      </xdr:nvSpPr>
      <xdr:spPr>
        <a:xfrm>
          <a:off x="813289" y="2623039"/>
          <a:ext cx="1323975" cy="323850"/>
        </a:xfrm>
        <a:prstGeom prst="wedgeRoundRectCallout">
          <a:avLst>
            <a:gd name="adj1" fmla="val -16608"/>
            <a:gd name="adj2" fmla="val -161644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de-AT" sz="1100"/>
            <a:t>Beliebig ausfüllen!</a:t>
          </a:r>
        </a:p>
      </xdr:txBody>
    </xdr:sp>
    <xdr:clientData/>
  </xdr:twoCellAnchor>
  <xdr:twoCellAnchor>
    <xdr:from>
      <xdr:col>2</xdr:col>
      <xdr:colOff>350228</xdr:colOff>
      <xdr:row>15</xdr:row>
      <xdr:rowOff>57150</xdr:rowOff>
    </xdr:from>
    <xdr:to>
      <xdr:col>4</xdr:col>
      <xdr:colOff>0</xdr:colOff>
      <xdr:row>16</xdr:row>
      <xdr:rowOff>190500</xdr:rowOff>
    </xdr:to>
    <xdr:sp macro="" textlink="">
      <xdr:nvSpPr>
        <xdr:cNvPr id="3" name="Sprechblase: rechteckig mit abgerundeten Ecken 2">
          <a:extLst>
            <a:ext uri="{FF2B5EF4-FFF2-40B4-BE49-F238E27FC236}">
              <a16:creationId xmlns:a16="http://schemas.microsoft.com/office/drawing/2014/main" id="{DE6F9494-2184-4AC8-B457-38FC6C65353F}"/>
            </a:ext>
          </a:extLst>
        </xdr:cNvPr>
        <xdr:cNvSpPr/>
      </xdr:nvSpPr>
      <xdr:spPr>
        <a:xfrm>
          <a:off x="2225920" y="3537438"/>
          <a:ext cx="1990725" cy="323850"/>
        </a:xfrm>
        <a:prstGeom prst="wedgeRoundRectCallout">
          <a:avLst>
            <a:gd name="adj1" fmla="val -34667"/>
            <a:gd name="adj2" fmla="val -172957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de-AT" sz="1100"/>
            <a:t>Beliebig ausfüllen!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761997</xdr:colOff>
      <xdr:row>1</xdr:row>
      <xdr:rowOff>190498</xdr:rowOff>
    </xdr:from>
    <xdr:to>
      <xdr:col>13</xdr:col>
      <xdr:colOff>425997</xdr:colOff>
      <xdr:row>20</xdr:row>
      <xdr:rowOff>190499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2151B34B-1FB0-46C1-BEB6-CE52841BECB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742946</xdr:colOff>
      <xdr:row>2</xdr:row>
      <xdr:rowOff>9523</xdr:rowOff>
    </xdr:from>
    <xdr:to>
      <xdr:col>5</xdr:col>
      <xdr:colOff>532946</xdr:colOff>
      <xdr:row>20</xdr:row>
      <xdr:rowOff>180523</xdr:rowOff>
    </xdr:to>
    <xdr:graphicFrame macro="">
      <xdr:nvGraphicFramePr>
        <xdr:cNvPr id="3" name="Diagramm 3">
          <a:extLst>
            <a:ext uri="{FF2B5EF4-FFF2-40B4-BE49-F238E27FC236}">
              <a16:creationId xmlns:a16="http://schemas.microsoft.com/office/drawing/2014/main" id="{A242DC4D-846E-42D5-B0AF-E2336B1688A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9525</xdr:colOff>
      <xdr:row>21</xdr:row>
      <xdr:rowOff>190497</xdr:rowOff>
    </xdr:from>
    <xdr:to>
      <xdr:col>13</xdr:col>
      <xdr:colOff>435525</xdr:colOff>
      <xdr:row>40</xdr:row>
      <xdr:rowOff>152400</xdr:rowOff>
    </xdr:to>
    <xdr:graphicFrame macro="">
      <xdr:nvGraphicFramePr>
        <xdr:cNvPr id="4" name="Diagramm 2">
          <a:extLst>
            <a:ext uri="{FF2B5EF4-FFF2-40B4-BE49-F238E27FC236}">
              <a16:creationId xmlns:a16="http://schemas.microsoft.com/office/drawing/2014/main" id="{AC24BBEB-6869-4FCE-9BC8-D7BCCCC76D5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723900</xdr:colOff>
      <xdr:row>21</xdr:row>
      <xdr:rowOff>185735</xdr:rowOff>
    </xdr:from>
    <xdr:to>
      <xdr:col>5</xdr:col>
      <xdr:colOff>513900</xdr:colOff>
      <xdr:row>40</xdr:row>
      <xdr:rowOff>166235</xdr:rowOff>
    </xdr:to>
    <xdr:graphicFrame macro="">
      <xdr:nvGraphicFramePr>
        <xdr:cNvPr id="5" name="Diagramm 5">
          <a:extLst>
            <a:ext uri="{FF2B5EF4-FFF2-40B4-BE49-F238E27FC236}">
              <a16:creationId xmlns:a16="http://schemas.microsoft.com/office/drawing/2014/main" id="{AEBF8EE6-F3CB-482C-AF55-5B3D0E1CFAB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366345</xdr:colOff>
      <xdr:row>24</xdr:row>
      <xdr:rowOff>29307</xdr:rowOff>
    </xdr:from>
    <xdr:to>
      <xdr:col>6</xdr:col>
      <xdr:colOff>652095</xdr:colOff>
      <xdr:row>28</xdr:row>
      <xdr:rowOff>14653</xdr:rowOff>
    </xdr:to>
    <xdr:sp macro="" textlink="">
      <xdr:nvSpPr>
        <xdr:cNvPr id="5" name="Sprechblase: rechteckig mit abgerundeten Ecken 4">
          <a:extLst>
            <a:ext uri="{FF2B5EF4-FFF2-40B4-BE49-F238E27FC236}">
              <a16:creationId xmlns:a16="http://schemas.microsoft.com/office/drawing/2014/main" id="{F4F0F176-F948-4DB1-BDDF-607B82EAFDA5}"/>
            </a:ext>
          </a:extLst>
        </xdr:cNvPr>
        <xdr:cNvSpPr/>
      </xdr:nvSpPr>
      <xdr:spPr>
        <a:xfrm>
          <a:off x="2242037" y="4059115"/>
          <a:ext cx="1516673" cy="747346"/>
        </a:xfrm>
        <a:prstGeom prst="wedgeRoundRectCallout">
          <a:avLst>
            <a:gd name="adj1" fmla="val -15802"/>
            <a:gd name="adj2" fmla="val -65705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de-AT" sz="1100"/>
            <a:t>Errechnete normalverteilte Zufallswerte für p</a:t>
          </a:r>
          <a:r>
            <a:rPr lang="de-AT" sz="1100" baseline="-25000"/>
            <a:t>AoB</a:t>
          </a:r>
        </a:p>
      </xdr:txBody>
    </xdr:sp>
    <xdr:clientData/>
  </xdr:twoCellAnchor>
  <xdr:twoCellAnchor>
    <xdr:from>
      <xdr:col>8</xdr:col>
      <xdr:colOff>342898</xdr:colOff>
      <xdr:row>23</xdr:row>
      <xdr:rowOff>189033</xdr:rowOff>
    </xdr:from>
    <xdr:to>
      <xdr:col>13</xdr:col>
      <xdr:colOff>152398</xdr:colOff>
      <xdr:row>27</xdr:row>
      <xdr:rowOff>174379</xdr:rowOff>
    </xdr:to>
    <xdr:sp macro="" textlink="">
      <xdr:nvSpPr>
        <xdr:cNvPr id="6" name="Sprechblase: rechteckig mit abgerundeten Ecken 5">
          <a:extLst>
            <a:ext uri="{FF2B5EF4-FFF2-40B4-BE49-F238E27FC236}">
              <a16:creationId xmlns:a16="http://schemas.microsoft.com/office/drawing/2014/main" id="{79F5881E-4B97-4DC8-A819-E525D34B9992}"/>
            </a:ext>
          </a:extLst>
        </xdr:cNvPr>
        <xdr:cNvSpPr/>
      </xdr:nvSpPr>
      <xdr:spPr>
        <a:xfrm>
          <a:off x="6350975" y="4028341"/>
          <a:ext cx="1516673" cy="747346"/>
        </a:xfrm>
        <a:prstGeom prst="wedgeRoundRectCallout">
          <a:avLst>
            <a:gd name="adj1" fmla="val -15802"/>
            <a:gd name="adj2" fmla="val -65705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de-AT" sz="1100"/>
            <a:t>Errechnete normalverteilte Zufallswerte für p</a:t>
          </a:r>
          <a:r>
            <a:rPr lang="de-AT" sz="1100" baseline="-25000"/>
            <a:t>BoA</a:t>
          </a:r>
        </a:p>
      </xdr:txBody>
    </xdr:sp>
    <xdr:clientData/>
  </xdr:twoCellAnchor>
  <xdr:twoCellAnchor>
    <xdr:from>
      <xdr:col>6</xdr:col>
      <xdr:colOff>205154</xdr:colOff>
      <xdr:row>2</xdr:row>
      <xdr:rowOff>36635</xdr:rowOff>
    </xdr:from>
    <xdr:to>
      <xdr:col>6</xdr:col>
      <xdr:colOff>1729155</xdr:colOff>
      <xdr:row>5</xdr:row>
      <xdr:rowOff>21980</xdr:rowOff>
    </xdr:to>
    <xdr:sp macro="" textlink="">
      <xdr:nvSpPr>
        <xdr:cNvPr id="7" name="Sprechblase: rechteckig mit abgerundeten Ecken 6">
          <a:extLst>
            <a:ext uri="{FF2B5EF4-FFF2-40B4-BE49-F238E27FC236}">
              <a16:creationId xmlns:a16="http://schemas.microsoft.com/office/drawing/2014/main" id="{F9412567-72B8-483E-A1F8-FC179DB00F01}"/>
            </a:ext>
          </a:extLst>
        </xdr:cNvPr>
        <xdr:cNvSpPr/>
      </xdr:nvSpPr>
      <xdr:spPr>
        <a:xfrm>
          <a:off x="3311769" y="36635"/>
          <a:ext cx="1524001" cy="696057"/>
        </a:xfrm>
        <a:prstGeom prst="wedgeRoundRectCallout">
          <a:avLst>
            <a:gd name="adj1" fmla="val -60190"/>
            <a:gd name="adj2" fmla="val -31248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de-AT" sz="1100"/>
            <a:t>Mittelwert</a:t>
          </a:r>
          <a:r>
            <a:rPr lang="de-AT" sz="1100" baseline="0"/>
            <a:t> und Standardabweichung eingeben!</a:t>
          </a:r>
          <a:endParaRPr lang="de-AT" sz="1100"/>
        </a:p>
      </xdr:txBody>
    </xdr:sp>
    <xdr:clientData/>
  </xdr:twoCellAnchor>
  <xdr:twoCellAnchor>
    <xdr:from>
      <xdr:col>12</xdr:col>
      <xdr:colOff>203689</xdr:colOff>
      <xdr:row>2</xdr:row>
      <xdr:rowOff>42497</xdr:rowOff>
    </xdr:from>
    <xdr:to>
      <xdr:col>17</xdr:col>
      <xdr:colOff>108440</xdr:colOff>
      <xdr:row>5</xdr:row>
      <xdr:rowOff>27842</xdr:rowOff>
    </xdr:to>
    <xdr:sp macro="" textlink="">
      <xdr:nvSpPr>
        <xdr:cNvPr id="8" name="Sprechblase: rechteckig mit abgerundeten Ecken 7">
          <a:extLst>
            <a:ext uri="{FF2B5EF4-FFF2-40B4-BE49-F238E27FC236}">
              <a16:creationId xmlns:a16="http://schemas.microsoft.com/office/drawing/2014/main" id="{B45D3014-B452-4B9C-AF30-42A9184DC0CA}"/>
            </a:ext>
          </a:extLst>
        </xdr:cNvPr>
        <xdr:cNvSpPr/>
      </xdr:nvSpPr>
      <xdr:spPr>
        <a:xfrm>
          <a:off x="7508631" y="42497"/>
          <a:ext cx="1524001" cy="696057"/>
        </a:xfrm>
        <a:prstGeom prst="wedgeRoundRectCallout">
          <a:avLst>
            <a:gd name="adj1" fmla="val -60190"/>
            <a:gd name="adj2" fmla="val -31248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de-AT" sz="1100"/>
            <a:t>Mittelwert</a:t>
          </a:r>
          <a:r>
            <a:rPr lang="de-AT" sz="1100" baseline="0"/>
            <a:t> und Standardabweichung eingeben!</a:t>
          </a:r>
          <a:endParaRPr lang="de-AT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761997</xdr:colOff>
      <xdr:row>1</xdr:row>
      <xdr:rowOff>190498</xdr:rowOff>
    </xdr:from>
    <xdr:to>
      <xdr:col>13</xdr:col>
      <xdr:colOff>425997</xdr:colOff>
      <xdr:row>20</xdr:row>
      <xdr:rowOff>190499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E2F5B9EC-D7B9-4DFF-A905-B6BCFFEA71F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742946</xdr:colOff>
      <xdr:row>2</xdr:row>
      <xdr:rowOff>9523</xdr:rowOff>
    </xdr:from>
    <xdr:to>
      <xdr:col>5</xdr:col>
      <xdr:colOff>532946</xdr:colOff>
      <xdr:row>20</xdr:row>
      <xdr:rowOff>180523</xdr:rowOff>
    </xdr:to>
    <xdr:graphicFrame macro="">
      <xdr:nvGraphicFramePr>
        <xdr:cNvPr id="3" name="Diagramm 3">
          <a:extLst>
            <a:ext uri="{FF2B5EF4-FFF2-40B4-BE49-F238E27FC236}">
              <a16:creationId xmlns:a16="http://schemas.microsoft.com/office/drawing/2014/main" id="{A7D87FD6-537E-46F5-B40B-376A702D8F2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9525</xdr:colOff>
      <xdr:row>21</xdr:row>
      <xdr:rowOff>190497</xdr:rowOff>
    </xdr:from>
    <xdr:to>
      <xdr:col>13</xdr:col>
      <xdr:colOff>435525</xdr:colOff>
      <xdr:row>40</xdr:row>
      <xdr:rowOff>152400</xdr:rowOff>
    </xdr:to>
    <xdr:graphicFrame macro="">
      <xdr:nvGraphicFramePr>
        <xdr:cNvPr id="4" name="Diagramm 2">
          <a:extLst>
            <a:ext uri="{FF2B5EF4-FFF2-40B4-BE49-F238E27FC236}">
              <a16:creationId xmlns:a16="http://schemas.microsoft.com/office/drawing/2014/main" id="{D3539058-4C9A-49C0-BD39-AB98450312D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723900</xdr:colOff>
      <xdr:row>21</xdr:row>
      <xdr:rowOff>185735</xdr:rowOff>
    </xdr:from>
    <xdr:to>
      <xdr:col>5</xdr:col>
      <xdr:colOff>513900</xdr:colOff>
      <xdr:row>40</xdr:row>
      <xdr:rowOff>166235</xdr:rowOff>
    </xdr:to>
    <xdr:graphicFrame macro="">
      <xdr:nvGraphicFramePr>
        <xdr:cNvPr id="5" name="Diagramm 5">
          <a:extLst>
            <a:ext uri="{FF2B5EF4-FFF2-40B4-BE49-F238E27FC236}">
              <a16:creationId xmlns:a16="http://schemas.microsoft.com/office/drawing/2014/main" id="{A56C2DB0-6DE2-469E-A7B4-09AAC3419D7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DED6CD-0071-49BF-8242-767AF31F7512}">
  <dimension ref="A1:S15"/>
  <sheetViews>
    <sheetView zoomScale="130" zoomScaleNormal="130" workbookViewId="0">
      <selection sqref="A1:XFD1"/>
    </sheetView>
  </sheetViews>
  <sheetFormatPr baseColWidth="10" defaultRowHeight="15" x14ac:dyDescent="0.25"/>
  <cols>
    <col min="1" max="1" width="11.42578125" style="2"/>
    <col min="2" max="2" width="16.7109375" style="2" customWidth="1"/>
    <col min="3" max="3" width="11.140625" style="17" customWidth="1"/>
    <col min="4" max="4" width="6.7109375" style="2" customWidth="1"/>
    <col min="5" max="5" width="32.42578125" style="2" customWidth="1"/>
    <col min="6" max="6" width="16.7109375" style="2" customWidth="1"/>
    <col min="7" max="7" width="10.7109375" style="2" customWidth="1"/>
    <col min="8" max="8" width="6.5703125" style="2" customWidth="1"/>
    <col min="9" max="9" width="11.42578125" style="2"/>
    <col min="10" max="11" width="8.28515625" style="5" customWidth="1"/>
    <col min="12" max="13" width="8.28515625" style="2" customWidth="1"/>
    <col min="14" max="14" width="11.42578125" style="2"/>
    <col min="15" max="18" width="8.28515625" style="2" customWidth="1"/>
    <col min="19" max="16384" width="11.42578125" style="2"/>
  </cols>
  <sheetData>
    <row r="1" spans="1:19" s="48" customFormat="1" ht="53.25" customHeight="1" x14ac:dyDescent="0.25">
      <c r="B1" s="77" t="s">
        <v>31</v>
      </c>
      <c r="C1" s="77"/>
      <c r="D1" s="77"/>
      <c r="E1" s="77"/>
      <c r="F1" s="77"/>
      <c r="G1" s="77"/>
      <c r="H1" s="77"/>
      <c r="I1" s="77"/>
      <c r="J1" s="77"/>
      <c r="K1" s="77"/>
      <c r="L1" s="77"/>
      <c r="M1" s="49"/>
      <c r="N1" s="49"/>
    </row>
    <row r="2" spans="1:19" s="17" customFormat="1" ht="18" customHeight="1" x14ac:dyDescent="0.25"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35"/>
      <c r="N2" s="35"/>
    </row>
    <row r="3" spans="1:19" ht="18" x14ac:dyDescent="0.35">
      <c r="B3" s="12" t="s">
        <v>1</v>
      </c>
      <c r="C3" s="63" t="s">
        <v>9</v>
      </c>
      <c r="D3" s="34">
        <v>0.1</v>
      </c>
      <c r="F3" s="13" t="s">
        <v>2</v>
      </c>
      <c r="G3" s="64" t="s">
        <v>10</v>
      </c>
      <c r="H3" s="33">
        <v>0.3</v>
      </c>
    </row>
    <row r="4" spans="1:19" ht="18" x14ac:dyDescent="0.35">
      <c r="B4" s="6" t="s">
        <v>4</v>
      </c>
      <c r="C4" s="78" t="s">
        <v>0</v>
      </c>
      <c r="D4" s="79"/>
      <c r="F4" s="7" t="s">
        <v>4</v>
      </c>
      <c r="G4" s="80" t="s">
        <v>0</v>
      </c>
      <c r="H4" s="81"/>
    </row>
    <row r="5" spans="1:19" ht="20.25" x14ac:dyDescent="0.35">
      <c r="A5" s="4" t="s">
        <v>3</v>
      </c>
      <c r="B5" s="11" t="s">
        <v>5</v>
      </c>
      <c r="C5" s="59" t="s">
        <v>6</v>
      </c>
      <c r="D5" s="60"/>
      <c r="E5" s="8"/>
      <c r="F5" s="11" t="s">
        <v>7</v>
      </c>
      <c r="G5" s="59" t="s">
        <v>8</v>
      </c>
      <c r="H5" s="60"/>
    </row>
    <row r="6" spans="1:19" x14ac:dyDescent="0.25">
      <c r="A6" s="2">
        <v>1</v>
      </c>
      <c r="B6" s="9">
        <v>0.2</v>
      </c>
      <c r="C6" s="57">
        <f t="shared" ref="C6:C13" si="0">(1-$D$3)*B6+$H$3*F6</f>
        <v>0.42000000000000004</v>
      </c>
      <c r="D6" s="58"/>
      <c r="F6" s="9">
        <f>1-B6</f>
        <v>0.8</v>
      </c>
      <c r="G6" s="51">
        <f>1-C6</f>
        <v>0.57999999999999996</v>
      </c>
      <c r="H6" s="52"/>
      <c r="S6" s="1"/>
    </row>
    <row r="7" spans="1:19" x14ac:dyDescent="0.25">
      <c r="A7" s="2">
        <v>2</v>
      </c>
      <c r="B7" s="9">
        <v>0.3</v>
      </c>
      <c r="C7" s="51">
        <f t="shared" si="0"/>
        <v>0.48</v>
      </c>
      <c r="D7" s="52"/>
      <c r="F7" s="9">
        <f t="shared" ref="F7:F13" si="1">1-B7</f>
        <v>0.7</v>
      </c>
      <c r="G7" s="51">
        <f t="shared" ref="G7:G13" si="2">1-C7</f>
        <v>0.52</v>
      </c>
      <c r="H7" s="52"/>
    </row>
    <row r="8" spans="1:19" x14ac:dyDescent="0.25">
      <c r="A8" s="2">
        <v>3</v>
      </c>
      <c r="B8" s="9">
        <v>0.42</v>
      </c>
      <c r="C8" s="51">
        <f t="shared" si="0"/>
        <v>0.55200000000000005</v>
      </c>
      <c r="D8" s="52"/>
      <c r="F8" s="9">
        <f t="shared" si="1"/>
        <v>0.58000000000000007</v>
      </c>
      <c r="G8" s="51">
        <f t="shared" si="2"/>
        <v>0.44799999999999995</v>
      </c>
      <c r="H8" s="52"/>
    </row>
    <row r="9" spans="1:19" x14ac:dyDescent="0.25">
      <c r="A9" s="2">
        <v>4</v>
      </c>
      <c r="B9" s="9">
        <v>0.15</v>
      </c>
      <c r="C9" s="51">
        <f t="shared" si="0"/>
        <v>0.39</v>
      </c>
      <c r="D9" s="52"/>
      <c r="F9" s="9">
        <f t="shared" si="1"/>
        <v>0.85</v>
      </c>
      <c r="G9" s="51">
        <f t="shared" si="2"/>
        <v>0.61</v>
      </c>
      <c r="H9" s="52"/>
    </row>
    <row r="10" spans="1:19" x14ac:dyDescent="0.25">
      <c r="A10" s="2">
        <v>5</v>
      </c>
      <c r="B10" s="9">
        <v>0.5</v>
      </c>
      <c r="C10" s="51">
        <f t="shared" si="0"/>
        <v>0.6</v>
      </c>
      <c r="D10" s="52"/>
      <c r="F10" s="9">
        <f t="shared" si="1"/>
        <v>0.5</v>
      </c>
      <c r="G10" s="51">
        <f t="shared" si="2"/>
        <v>0.4</v>
      </c>
      <c r="H10" s="52"/>
    </row>
    <row r="11" spans="1:19" x14ac:dyDescent="0.25">
      <c r="A11" s="2">
        <v>6</v>
      </c>
      <c r="B11" s="9">
        <v>0.35</v>
      </c>
      <c r="C11" s="51">
        <f t="shared" si="0"/>
        <v>0.51</v>
      </c>
      <c r="D11" s="52"/>
      <c r="F11" s="9">
        <f t="shared" si="1"/>
        <v>0.65</v>
      </c>
      <c r="G11" s="51">
        <f t="shared" si="2"/>
        <v>0.49</v>
      </c>
      <c r="H11" s="52"/>
    </row>
    <row r="12" spans="1:19" x14ac:dyDescent="0.25">
      <c r="A12" s="2">
        <v>7</v>
      </c>
      <c r="B12" s="9">
        <v>0.56000000000000005</v>
      </c>
      <c r="C12" s="51">
        <f t="shared" si="0"/>
        <v>0.63600000000000012</v>
      </c>
      <c r="D12" s="52"/>
      <c r="F12" s="9">
        <f t="shared" si="1"/>
        <v>0.43999999999999995</v>
      </c>
      <c r="G12" s="51">
        <f t="shared" si="2"/>
        <v>0.36399999999999988</v>
      </c>
      <c r="H12" s="52"/>
    </row>
    <row r="13" spans="1:19" x14ac:dyDescent="0.25">
      <c r="A13" s="2">
        <v>8</v>
      </c>
      <c r="B13" s="10">
        <v>0.1</v>
      </c>
      <c r="C13" s="53">
        <f t="shared" si="0"/>
        <v>0.36000000000000004</v>
      </c>
      <c r="D13" s="54"/>
      <c r="F13" s="10">
        <f t="shared" si="1"/>
        <v>0.9</v>
      </c>
      <c r="G13" s="53">
        <f t="shared" si="2"/>
        <v>0.6399999999999999</v>
      </c>
      <c r="H13" s="54"/>
    </row>
    <row r="15" spans="1:19" x14ac:dyDescent="0.25">
      <c r="B15" s="1"/>
      <c r="C15" s="16"/>
    </row>
  </sheetData>
  <mergeCells count="3">
    <mergeCell ref="B1:L1"/>
    <mergeCell ref="C4:D4"/>
    <mergeCell ref="G4:H4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A3FB23-081E-4094-8088-C12BDB1AE35B}">
  <dimension ref="B1:X12"/>
  <sheetViews>
    <sheetView workbookViewId="0">
      <selection activeCell="M1" sqref="M1"/>
    </sheetView>
  </sheetViews>
  <sheetFormatPr baseColWidth="10" defaultRowHeight="15" x14ac:dyDescent="0.25"/>
  <cols>
    <col min="16" max="19" width="8.28515625" customWidth="1"/>
    <col min="20" max="20" width="4.42578125" customWidth="1"/>
    <col min="21" max="24" width="8.28515625" customWidth="1"/>
  </cols>
  <sheetData>
    <row r="1" spans="2:24" s="48" customFormat="1" ht="53.25" customHeight="1" x14ac:dyDescent="0.25">
      <c r="B1" s="77" t="s">
        <v>33</v>
      </c>
      <c r="C1" s="77" t="s">
        <v>33</v>
      </c>
      <c r="D1" s="77"/>
      <c r="E1" s="77"/>
      <c r="F1" s="77"/>
      <c r="G1" s="77"/>
      <c r="H1" s="77"/>
      <c r="I1" s="77"/>
      <c r="J1" s="77"/>
      <c r="K1" s="77"/>
      <c r="L1" s="77"/>
      <c r="M1" s="49"/>
      <c r="N1" s="49"/>
    </row>
    <row r="2" spans="2:24" ht="15.75" thickBot="1" x14ac:dyDescent="0.3"/>
    <row r="3" spans="2:24" ht="18" x14ac:dyDescent="0.35">
      <c r="P3" s="86" t="s">
        <v>13</v>
      </c>
      <c r="Q3" s="87"/>
      <c r="R3" s="88" t="s">
        <v>14</v>
      </c>
      <c r="S3" s="89"/>
      <c r="T3" s="2"/>
      <c r="U3" s="82" t="s">
        <v>15</v>
      </c>
      <c r="V3" s="83"/>
      <c r="W3" s="84" t="s">
        <v>16</v>
      </c>
      <c r="X3" s="85"/>
    </row>
    <row r="4" spans="2:24" ht="18.75" x14ac:dyDescent="0.35">
      <c r="P4" s="20"/>
      <c r="Q4" s="18" t="s">
        <v>11</v>
      </c>
      <c r="R4" s="18" t="s">
        <v>12</v>
      </c>
      <c r="S4" s="21"/>
      <c r="T4" s="2"/>
      <c r="U4" s="26"/>
      <c r="V4" s="18" t="s">
        <v>17</v>
      </c>
      <c r="W4" s="18" t="s">
        <v>18</v>
      </c>
      <c r="X4" s="27"/>
    </row>
    <row r="5" spans="2:24" x14ac:dyDescent="0.25">
      <c r="P5" s="22">
        <v>0</v>
      </c>
      <c r="Q5" s="19">
        <f>'Daten 1'!C6/'Daten 1'!B6</f>
        <v>2.1</v>
      </c>
      <c r="R5" s="19">
        <f>'Daten 1'!C6/'Daten 1'!F6</f>
        <v>0.52500000000000002</v>
      </c>
      <c r="S5" s="21">
        <v>0</v>
      </c>
      <c r="T5" s="2"/>
      <c r="U5" s="28">
        <v>0</v>
      </c>
      <c r="V5" s="19">
        <f>'Daten 1'!G6/'Daten 1'!F6</f>
        <v>0.72499999999999987</v>
      </c>
      <c r="W5" s="19">
        <f>'Daten 1'!G6/'Daten 1'!B6</f>
        <v>2.8999999999999995</v>
      </c>
      <c r="X5" s="27">
        <v>0</v>
      </c>
    </row>
    <row r="6" spans="2:24" x14ac:dyDescent="0.25">
      <c r="P6" s="22">
        <v>0</v>
      </c>
      <c r="Q6" s="19">
        <f>'Daten 1'!C7/'Daten 1'!B7</f>
        <v>1.6</v>
      </c>
      <c r="R6" s="19">
        <f>'Daten 1'!C7/'Daten 1'!F7</f>
        <v>0.68571428571428572</v>
      </c>
      <c r="S6" s="21">
        <v>0</v>
      </c>
      <c r="T6" s="2"/>
      <c r="U6" s="28">
        <v>0</v>
      </c>
      <c r="V6" s="19">
        <f>'Daten 1'!G7/'Daten 1'!F7</f>
        <v>0.74285714285714288</v>
      </c>
      <c r="W6" s="19">
        <f>'Daten 1'!G7/'Daten 1'!B7</f>
        <v>1.7333333333333334</v>
      </c>
      <c r="X6" s="27">
        <v>0</v>
      </c>
    </row>
    <row r="7" spans="2:24" x14ac:dyDescent="0.25">
      <c r="P7" s="22">
        <v>0</v>
      </c>
      <c r="Q7" s="19">
        <f>'Daten 1'!C8/'Daten 1'!B8</f>
        <v>1.3142857142857145</v>
      </c>
      <c r="R7" s="19">
        <f>'Daten 1'!C8/'Daten 1'!F8</f>
        <v>0.9517241379310345</v>
      </c>
      <c r="S7" s="21">
        <v>0</v>
      </c>
      <c r="T7" s="2"/>
      <c r="U7" s="28">
        <v>0</v>
      </c>
      <c r="V7" s="19">
        <f>'Daten 1'!G8/'Daten 1'!F8</f>
        <v>0.77241379310344815</v>
      </c>
      <c r="W7" s="19">
        <f>'Daten 1'!G8/'Daten 1'!B8</f>
        <v>1.0666666666666667</v>
      </c>
      <c r="X7" s="27">
        <v>0</v>
      </c>
    </row>
    <row r="8" spans="2:24" x14ac:dyDescent="0.25">
      <c r="P8" s="22">
        <v>0</v>
      </c>
      <c r="Q8" s="19">
        <f>'Daten 1'!C9/'Daten 1'!B9</f>
        <v>2.6</v>
      </c>
      <c r="R8" s="19">
        <f>'Daten 1'!C9/'Daten 1'!F9</f>
        <v>0.45882352941176474</v>
      </c>
      <c r="S8" s="21">
        <v>0</v>
      </c>
      <c r="T8" s="2"/>
      <c r="U8" s="28">
        <v>0</v>
      </c>
      <c r="V8" s="19">
        <f>'Daten 1'!G9/'Daten 1'!F9</f>
        <v>0.71764705882352942</v>
      </c>
      <c r="W8" s="19">
        <f>'Daten 1'!G9/'Daten 1'!B9</f>
        <v>4.0666666666666664</v>
      </c>
      <c r="X8" s="27">
        <v>0</v>
      </c>
    </row>
    <row r="9" spans="2:24" x14ac:dyDescent="0.25">
      <c r="P9" s="22">
        <v>0</v>
      </c>
      <c r="Q9" s="19">
        <f>'Daten 1'!C10/'Daten 1'!B10</f>
        <v>1.2</v>
      </c>
      <c r="R9" s="19">
        <f>'Daten 1'!C10/'Daten 1'!F10</f>
        <v>1.2</v>
      </c>
      <c r="S9" s="21">
        <v>0</v>
      </c>
      <c r="T9" s="2"/>
      <c r="U9" s="28">
        <v>0</v>
      </c>
      <c r="V9" s="19">
        <f>'Daten 1'!G10/'Daten 1'!F10</f>
        <v>0.8</v>
      </c>
      <c r="W9" s="19">
        <f>'Daten 1'!G10/'Daten 1'!B10</f>
        <v>0.8</v>
      </c>
      <c r="X9" s="27">
        <v>0</v>
      </c>
    </row>
    <row r="10" spans="2:24" x14ac:dyDescent="0.25">
      <c r="P10" s="22">
        <v>0</v>
      </c>
      <c r="Q10" s="19">
        <f>'Daten 1'!C11/'Daten 1'!B11</f>
        <v>1.4571428571428573</v>
      </c>
      <c r="R10" s="19">
        <f>'Daten 1'!C11/'Daten 1'!F11</f>
        <v>0.7846153846153846</v>
      </c>
      <c r="S10" s="21">
        <v>0</v>
      </c>
      <c r="T10" s="2"/>
      <c r="U10" s="28">
        <v>0</v>
      </c>
      <c r="V10" s="19">
        <f>'Daten 1'!G11/'Daten 1'!F11</f>
        <v>0.75384615384615383</v>
      </c>
      <c r="W10" s="19">
        <f>'Daten 1'!G11/'Daten 1'!B11</f>
        <v>1.4000000000000001</v>
      </c>
      <c r="X10" s="27">
        <v>0</v>
      </c>
    </row>
    <row r="11" spans="2:24" x14ac:dyDescent="0.25">
      <c r="P11" s="22">
        <v>0</v>
      </c>
      <c r="Q11" s="19">
        <f>'Daten 1'!C12/'Daten 1'!B12</f>
        <v>1.1357142857142859</v>
      </c>
      <c r="R11" s="19">
        <f>'Daten 1'!C12/'Daten 1'!F12</f>
        <v>1.445454545454546</v>
      </c>
      <c r="S11" s="21">
        <v>0</v>
      </c>
      <c r="T11" s="2"/>
      <c r="U11" s="28">
        <v>0</v>
      </c>
      <c r="V11" s="19">
        <f>'Daten 1'!G12/'Daten 1'!F12</f>
        <v>0.82727272727272705</v>
      </c>
      <c r="W11" s="19">
        <f>'Daten 1'!G12/'Daten 1'!B12</f>
        <v>0.64999999999999969</v>
      </c>
      <c r="X11" s="27">
        <v>0</v>
      </c>
    </row>
    <row r="12" spans="2:24" ht="15.75" thickBot="1" x14ac:dyDescent="0.3">
      <c r="P12" s="23">
        <v>0</v>
      </c>
      <c r="Q12" s="24">
        <f>'Daten 1'!C13/'Daten 1'!B13</f>
        <v>3.6</v>
      </c>
      <c r="R12" s="24">
        <f>'Daten 1'!C13/'Daten 1'!F13</f>
        <v>0.4</v>
      </c>
      <c r="S12" s="25">
        <v>0</v>
      </c>
      <c r="T12" s="2"/>
      <c r="U12" s="29">
        <v>0</v>
      </c>
      <c r="V12" s="30">
        <f>'Daten 1'!G13/'Daten 1'!F13</f>
        <v>0.71111111111111103</v>
      </c>
      <c r="W12" s="30">
        <f>'Daten 1'!G13/'Daten 1'!B13</f>
        <v>6.3999999999999986</v>
      </c>
      <c r="X12" s="31">
        <v>0</v>
      </c>
    </row>
  </sheetData>
  <mergeCells count="5">
    <mergeCell ref="U3:V3"/>
    <mergeCell ref="W3:X3"/>
    <mergeCell ref="P3:Q3"/>
    <mergeCell ref="R3:S3"/>
    <mergeCell ref="B1:L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C945C0-C9D3-40DC-BEE6-D24705A6BA67}">
  <dimension ref="A1:R15"/>
  <sheetViews>
    <sheetView zoomScale="130" zoomScaleNormal="130" workbookViewId="0">
      <selection sqref="A1:XFD1"/>
    </sheetView>
  </sheetViews>
  <sheetFormatPr baseColWidth="10" defaultRowHeight="15" x14ac:dyDescent="0.25"/>
  <cols>
    <col min="1" max="1" width="11.42578125" style="15"/>
    <col min="2" max="2" width="16.7109375" style="15" customWidth="1"/>
    <col min="3" max="3" width="16.7109375" style="17" customWidth="1"/>
    <col min="4" max="4" width="12.7109375" style="15" customWidth="1"/>
    <col min="5" max="6" width="16.7109375" style="15" customWidth="1"/>
    <col min="7" max="7" width="12.7109375" style="15" customWidth="1"/>
    <col min="8" max="8" width="11.42578125" style="15"/>
    <col min="9" max="10" width="8.28515625" style="14" customWidth="1"/>
    <col min="11" max="12" width="8.28515625" style="15" customWidth="1"/>
    <col min="13" max="13" width="11.42578125" style="15"/>
    <col min="14" max="17" width="8.28515625" style="15" customWidth="1"/>
    <col min="18" max="16384" width="11.42578125" style="15"/>
  </cols>
  <sheetData>
    <row r="1" spans="1:18" s="92" customFormat="1" ht="53.25" customHeight="1" x14ac:dyDescent="0.25">
      <c r="B1" s="93" t="s">
        <v>32</v>
      </c>
      <c r="C1" s="93"/>
      <c r="D1" s="93"/>
      <c r="E1" s="93"/>
      <c r="F1" s="93"/>
      <c r="G1" s="93"/>
      <c r="H1" s="93"/>
      <c r="I1" s="93"/>
      <c r="J1" s="93"/>
      <c r="K1" s="93"/>
      <c r="L1" s="94"/>
      <c r="M1" s="94"/>
    </row>
    <row r="2" spans="1:18" s="17" customFormat="1" ht="18" customHeight="1" x14ac:dyDescent="0.25">
      <c r="B2" s="50"/>
      <c r="C2" s="50"/>
      <c r="D2" s="50"/>
      <c r="E2" s="50"/>
      <c r="F2" s="50"/>
      <c r="G2" s="50"/>
      <c r="H2" s="50"/>
      <c r="I2" s="50"/>
      <c r="J2" s="50"/>
      <c r="K2" s="50"/>
      <c r="L2" s="35"/>
      <c r="M2" s="35"/>
    </row>
    <row r="3" spans="1:18" x14ac:dyDescent="0.25">
      <c r="B3" s="12" t="s">
        <v>1</v>
      </c>
      <c r="C3" s="65"/>
      <c r="D3" s="75"/>
      <c r="E3" s="13" t="s">
        <v>2</v>
      </c>
      <c r="F3" s="74"/>
      <c r="G3" s="75"/>
    </row>
    <row r="4" spans="1:18" ht="18" x14ac:dyDescent="0.35">
      <c r="B4" s="6" t="s">
        <v>4</v>
      </c>
      <c r="C4" s="56" t="s">
        <v>0</v>
      </c>
      <c r="D4" s="76"/>
      <c r="E4" s="7" t="s">
        <v>4</v>
      </c>
      <c r="F4" s="62" t="s">
        <v>0</v>
      </c>
      <c r="G4" s="76"/>
    </row>
    <row r="5" spans="1:18" ht="20.25" x14ac:dyDescent="0.35">
      <c r="A5" s="4" t="s">
        <v>3</v>
      </c>
      <c r="B5" s="11" t="s">
        <v>5</v>
      </c>
      <c r="C5" s="60" t="s">
        <v>6</v>
      </c>
      <c r="D5" s="69"/>
      <c r="E5" s="11" t="s">
        <v>7</v>
      </c>
      <c r="F5" s="60" t="s">
        <v>8</v>
      </c>
      <c r="G5" s="69"/>
    </row>
    <row r="6" spans="1:18" x14ac:dyDescent="0.25">
      <c r="A6" s="15">
        <v>1</v>
      </c>
      <c r="B6" s="9">
        <v>0.2</v>
      </c>
      <c r="C6" s="58">
        <v>0.2</v>
      </c>
      <c r="D6" s="70"/>
      <c r="E6" s="9">
        <f>1-B6</f>
        <v>0.8</v>
      </c>
      <c r="F6" s="52">
        <f>1-C6</f>
        <v>0.8</v>
      </c>
      <c r="G6" s="70"/>
      <c r="R6" s="1"/>
    </row>
    <row r="7" spans="1:18" x14ac:dyDescent="0.25">
      <c r="A7" s="15">
        <v>2</v>
      </c>
      <c r="B7" s="9">
        <v>0.3</v>
      </c>
      <c r="C7" s="52">
        <v>0.35</v>
      </c>
      <c r="D7" s="70"/>
      <c r="E7" s="9">
        <f t="shared" ref="E7:F13" si="0">1-B7</f>
        <v>0.7</v>
      </c>
      <c r="F7" s="52">
        <f t="shared" si="0"/>
        <v>0.65</v>
      </c>
      <c r="G7" s="70"/>
    </row>
    <row r="8" spans="1:18" x14ac:dyDescent="0.25">
      <c r="A8" s="15">
        <v>3</v>
      </c>
      <c r="B8" s="9">
        <v>0.42</v>
      </c>
      <c r="C8" s="52">
        <v>0.4</v>
      </c>
      <c r="D8" s="70"/>
      <c r="E8" s="9">
        <f t="shared" si="0"/>
        <v>0.58000000000000007</v>
      </c>
      <c r="F8" s="52">
        <f t="shared" si="0"/>
        <v>0.6</v>
      </c>
      <c r="G8" s="70"/>
    </row>
    <row r="9" spans="1:18" x14ac:dyDescent="0.25">
      <c r="A9" s="15">
        <v>4</v>
      </c>
      <c r="B9" s="9">
        <v>0.15</v>
      </c>
      <c r="C9" s="52">
        <v>0.2</v>
      </c>
      <c r="D9" s="70"/>
      <c r="E9" s="9">
        <f t="shared" si="0"/>
        <v>0.85</v>
      </c>
      <c r="F9" s="52">
        <f t="shared" si="0"/>
        <v>0.8</v>
      </c>
      <c r="G9" s="70"/>
    </row>
    <row r="10" spans="1:18" x14ac:dyDescent="0.25">
      <c r="A10" s="15">
        <v>5</v>
      </c>
      <c r="B10" s="9">
        <v>0.5</v>
      </c>
      <c r="C10" s="52">
        <v>0.6</v>
      </c>
      <c r="D10" s="70"/>
      <c r="E10" s="9">
        <f t="shared" si="0"/>
        <v>0.5</v>
      </c>
      <c r="F10" s="52">
        <f t="shared" si="0"/>
        <v>0.4</v>
      </c>
      <c r="G10" s="70"/>
    </row>
    <row r="11" spans="1:18" x14ac:dyDescent="0.25">
      <c r="A11" s="15">
        <v>6</v>
      </c>
      <c r="B11" s="9">
        <v>0.35</v>
      </c>
      <c r="C11" s="52">
        <v>0.4</v>
      </c>
      <c r="D11" s="70"/>
      <c r="E11" s="9">
        <f t="shared" si="0"/>
        <v>0.65</v>
      </c>
      <c r="F11" s="52">
        <f t="shared" si="0"/>
        <v>0.6</v>
      </c>
      <c r="G11" s="70"/>
    </row>
    <row r="12" spans="1:18" x14ac:dyDescent="0.25">
      <c r="A12" s="15">
        <v>7</v>
      </c>
      <c r="B12" s="9">
        <v>0.56000000000000005</v>
      </c>
      <c r="C12" s="52">
        <v>0.5</v>
      </c>
      <c r="D12" s="70"/>
      <c r="E12" s="9">
        <f t="shared" si="0"/>
        <v>0.43999999999999995</v>
      </c>
      <c r="F12" s="52">
        <f t="shared" si="0"/>
        <v>0.5</v>
      </c>
      <c r="G12" s="70"/>
    </row>
    <row r="13" spans="1:18" x14ac:dyDescent="0.25">
      <c r="A13" s="15">
        <v>8</v>
      </c>
      <c r="B13" s="10">
        <v>0.1</v>
      </c>
      <c r="C13" s="54">
        <v>0.2</v>
      </c>
      <c r="D13" s="70"/>
      <c r="E13" s="10">
        <f t="shared" si="0"/>
        <v>0.9</v>
      </c>
      <c r="F13" s="54">
        <f t="shared" si="0"/>
        <v>0.8</v>
      </c>
      <c r="G13" s="70"/>
    </row>
    <row r="15" spans="1:18" x14ac:dyDescent="0.25">
      <c r="B15" s="1"/>
      <c r="C15" s="16"/>
    </row>
  </sheetData>
  <mergeCells count="1">
    <mergeCell ref="B1:K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4E3C1C-B811-4CA7-89AB-9B3ABCCCD147}">
  <dimension ref="B1:X12"/>
  <sheetViews>
    <sheetView workbookViewId="0">
      <selection activeCell="B1" sqref="B1:K1"/>
    </sheetView>
  </sheetViews>
  <sheetFormatPr baseColWidth="10" defaultRowHeight="15" x14ac:dyDescent="0.25"/>
  <cols>
    <col min="16" max="19" width="8.28515625" customWidth="1"/>
    <col min="20" max="20" width="4.42578125" customWidth="1"/>
    <col min="21" max="24" width="8.28515625" customWidth="1"/>
  </cols>
  <sheetData>
    <row r="1" spans="2:24" s="92" customFormat="1" ht="53.25" customHeight="1" x14ac:dyDescent="0.25">
      <c r="B1" s="93" t="s">
        <v>34</v>
      </c>
      <c r="C1" s="93"/>
      <c r="D1" s="93"/>
      <c r="E1" s="93"/>
      <c r="F1" s="93"/>
      <c r="G1" s="93"/>
      <c r="H1" s="93"/>
      <c r="I1" s="93"/>
      <c r="J1" s="93"/>
      <c r="K1" s="93"/>
      <c r="L1" s="94"/>
      <c r="M1" s="94"/>
    </row>
    <row r="2" spans="2:24" ht="15.75" thickBot="1" x14ac:dyDescent="0.3"/>
    <row r="3" spans="2:24" ht="18" x14ac:dyDescent="0.35">
      <c r="P3" s="86" t="s">
        <v>13</v>
      </c>
      <c r="Q3" s="87"/>
      <c r="R3" s="88" t="s">
        <v>14</v>
      </c>
      <c r="S3" s="89"/>
      <c r="T3" s="15"/>
      <c r="U3" s="82" t="s">
        <v>15</v>
      </c>
      <c r="V3" s="83"/>
      <c r="W3" s="84" t="s">
        <v>16</v>
      </c>
      <c r="X3" s="85"/>
    </row>
    <row r="4" spans="2:24" ht="18.75" x14ac:dyDescent="0.35">
      <c r="P4" s="20"/>
      <c r="Q4" s="18" t="s">
        <v>11</v>
      </c>
      <c r="R4" s="18" t="s">
        <v>12</v>
      </c>
      <c r="S4" s="21"/>
      <c r="T4" s="15"/>
      <c r="U4" s="26"/>
      <c r="V4" s="18" t="s">
        <v>17</v>
      </c>
      <c r="W4" s="18" t="s">
        <v>18</v>
      </c>
      <c r="X4" s="27"/>
    </row>
    <row r="5" spans="2:24" x14ac:dyDescent="0.25">
      <c r="P5" s="22">
        <v>0</v>
      </c>
      <c r="Q5" s="19">
        <f>'Daten 2'!C6/'Daten 2'!B6</f>
        <v>1</v>
      </c>
      <c r="R5" s="19">
        <f>'Daten 2'!C6/'Daten 2'!E6</f>
        <v>0.25</v>
      </c>
      <c r="S5" s="21">
        <v>0</v>
      </c>
      <c r="T5" s="15"/>
      <c r="U5" s="28">
        <v>0</v>
      </c>
      <c r="V5" s="19">
        <f>'Daten 2'!F6/'Daten 2'!E6</f>
        <v>1</v>
      </c>
      <c r="W5" s="19">
        <f>'Daten 2'!F6/'Daten 2'!B6</f>
        <v>4</v>
      </c>
      <c r="X5" s="27">
        <v>0</v>
      </c>
    </row>
    <row r="6" spans="2:24" x14ac:dyDescent="0.25">
      <c r="P6" s="22">
        <v>0</v>
      </c>
      <c r="Q6" s="19">
        <f>'Daten 2'!C7/'Daten 2'!B7</f>
        <v>1.1666666666666667</v>
      </c>
      <c r="R6" s="19">
        <f>'Daten 2'!C7/'Daten 2'!E7</f>
        <v>0.5</v>
      </c>
      <c r="S6" s="21">
        <v>0</v>
      </c>
      <c r="T6" s="15"/>
      <c r="U6" s="28">
        <v>0</v>
      </c>
      <c r="V6" s="19">
        <f>'Daten 2'!F7/'Daten 2'!E7</f>
        <v>0.92857142857142871</v>
      </c>
      <c r="W6" s="19">
        <f>'Daten 2'!F7/'Daten 2'!B7</f>
        <v>2.166666666666667</v>
      </c>
      <c r="X6" s="27">
        <v>0</v>
      </c>
    </row>
    <row r="7" spans="2:24" x14ac:dyDescent="0.25">
      <c r="P7" s="22">
        <v>0</v>
      </c>
      <c r="Q7" s="19">
        <f>'Daten 2'!C8/'Daten 2'!B8</f>
        <v>0.95238095238095244</v>
      </c>
      <c r="R7" s="19">
        <f>'Daten 2'!C8/'Daten 2'!E8</f>
        <v>0.68965517241379304</v>
      </c>
      <c r="S7" s="21">
        <v>0</v>
      </c>
      <c r="T7" s="15"/>
      <c r="U7" s="28">
        <v>0</v>
      </c>
      <c r="V7" s="19">
        <f>'Daten 2'!F8/'Daten 2'!E8</f>
        <v>1.0344827586206895</v>
      </c>
      <c r="W7" s="19">
        <f>'Daten 2'!F8/'Daten 2'!B8</f>
        <v>1.4285714285714286</v>
      </c>
      <c r="X7" s="27">
        <v>0</v>
      </c>
    </row>
    <row r="8" spans="2:24" x14ac:dyDescent="0.25">
      <c r="P8" s="22">
        <v>0</v>
      </c>
      <c r="Q8" s="19">
        <f>'Daten 2'!C9/'Daten 2'!B9</f>
        <v>1.3333333333333335</v>
      </c>
      <c r="R8" s="19">
        <f>'Daten 2'!C9/'Daten 2'!E9</f>
        <v>0.23529411764705885</v>
      </c>
      <c r="S8" s="21">
        <v>0</v>
      </c>
      <c r="T8" s="15"/>
      <c r="U8" s="28">
        <v>0</v>
      </c>
      <c r="V8" s="19">
        <f>'Daten 2'!F9/'Daten 2'!E9</f>
        <v>0.94117647058823539</v>
      </c>
      <c r="W8" s="19">
        <f>'Daten 2'!F9/'Daten 2'!B9</f>
        <v>5.3333333333333339</v>
      </c>
      <c r="X8" s="27">
        <v>0</v>
      </c>
    </row>
    <row r="9" spans="2:24" x14ac:dyDescent="0.25">
      <c r="P9" s="22">
        <v>0</v>
      </c>
      <c r="Q9" s="19">
        <f>'Daten 2'!C10/'Daten 2'!B10</f>
        <v>1.2</v>
      </c>
      <c r="R9" s="19">
        <f>'Daten 2'!C10/'Daten 2'!E10</f>
        <v>1.2</v>
      </c>
      <c r="S9" s="21">
        <v>0</v>
      </c>
      <c r="T9" s="15"/>
      <c r="U9" s="28">
        <v>0</v>
      </c>
      <c r="V9" s="19">
        <f>'Daten 2'!F10/'Daten 2'!E10</f>
        <v>0.8</v>
      </c>
      <c r="W9" s="19">
        <f>'Daten 2'!F10/'Daten 2'!B10</f>
        <v>0.8</v>
      </c>
      <c r="X9" s="27">
        <v>0</v>
      </c>
    </row>
    <row r="10" spans="2:24" x14ac:dyDescent="0.25">
      <c r="P10" s="22">
        <v>0</v>
      </c>
      <c r="Q10" s="19">
        <f>'Daten 2'!C11/'Daten 2'!B11</f>
        <v>1.142857142857143</v>
      </c>
      <c r="R10" s="19">
        <f>'Daten 2'!C11/'Daten 2'!E11</f>
        <v>0.61538461538461542</v>
      </c>
      <c r="S10" s="21">
        <v>0</v>
      </c>
      <c r="T10" s="15"/>
      <c r="U10" s="28">
        <v>0</v>
      </c>
      <c r="V10" s="19">
        <f>'Daten 2'!F11/'Daten 2'!E11</f>
        <v>0.92307692307692302</v>
      </c>
      <c r="W10" s="19">
        <f>'Daten 2'!F11/'Daten 2'!B11</f>
        <v>1.7142857142857144</v>
      </c>
      <c r="X10" s="27">
        <v>0</v>
      </c>
    </row>
    <row r="11" spans="2:24" x14ac:dyDescent="0.25">
      <c r="P11" s="22">
        <v>0</v>
      </c>
      <c r="Q11" s="19">
        <f>'Daten 2'!C12/'Daten 2'!B12</f>
        <v>0.89285714285714279</v>
      </c>
      <c r="R11" s="19">
        <f>'Daten 2'!C12/'Daten 2'!E12</f>
        <v>1.1363636363636365</v>
      </c>
      <c r="S11" s="21">
        <v>0</v>
      </c>
      <c r="T11" s="15"/>
      <c r="U11" s="28">
        <v>0</v>
      </c>
      <c r="V11" s="19">
        <f>'Daten 2'!F12/'Daten 2'!E12</f>
        <v>1.1363636363636365</v>
      </c>
      <c r="W11" s="19">
        <f>'Daten 2'!F12/'Daten 2'!B12</f>
        <v>0.89285714285714279</v>
      </c>
      <c r="X11" s="27">
        <v>0</v>
      </c>
    </row>
    <row r="12" spans="2:24" ht="15.75" thickBot="1" x14ac:dyDescent="0.3">
      <c r="P12" s="23">
        <v>0</v>
      </c>
      <c r="Q12" s="24">
        <f>'Daten 2'!C13/'Daten 2'!B13</f>
        <v>2</v>
      </c>
      <c r="R12" s="24">
        <f>'Daten 2'!C13/'Daten 2'!E13</f>
        <v>0.22222222222222224</v>
      </c>
      <c r="S12" s="25">
        <v>0</v>
      </c>
      <c r="T12" s="15"/>
      <c r="U12" s="29">
        <v>0</v>
      </c>
      <c r="V12" s="30">
        <f>'Daten 2'!F13/'Daten 2'!E13</f>
        <v>0.88888888888888895</v>
      </c>
      <c r="W12" s="30">
        <f>'Daten 2'!F13/'Daten 2'!B13</f>
        <v>8</v>
      </c>
      <c r="X12" s="31">
        <v>0</v>
      </c>
    </row>
  </sheetData>
  <mergeCells count="5">
    <mergeCell ref="P3:Q3"/>
    <mergeCell ref="R3:S3"/>
    <mergeCell ref="U3:V3"/>
    <mergeCell ref="W3:X3"/>
    <mergeCell ref="B1:K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12C065-216F-4B2B-85DB-1E76F66C7489}">
  <dimension ref="A1:V23"/>
  <sheetViews>
    <sheetView zoomScale="130" zoomScaleNormal="130" workbookViewId="0">
      <selection sqref="A1:XFD1"/>
    </sheetView>
  </sheetViews>
  <sheetFormatPr baseColWidth="10" defaultRowHeight="15" x14ac:dyDescent="0.25"/>
  <cols>
    <col min="1" max="1" width="11.42578125" style="15"/>
    <col min="2" max="2" width="16.7109375" style="15" customWidth="1"/>
    <col min="3" max="3" width="16.7109375" style="17" customWidth="1"/>
    <col min="4" max="4" width="5.28515625" style="15" customWidth="1"/>
    <col min="5" max="5" width="2.140625" style="15" customWidth="1"/>
    <col min="6" max="6" width="4.28515625" style="15" customWidth="1"/>
    <col min="7" max="7" width="26.85546875" style="15" customWidth="1"/>
    <col min="8" max="9" width="16.7109375" style="15" customWidth="1"/>
    <col min="10" max="10" width="5.85546875" style="15" customWidth="1"/>
    <col min="11" max="11" width="2.5703125" style="15" customWidth="1"/>
    <col min="12" max="12" width="4.42578125" style="14" customWidth="1"/>
    <col min="13" max="13" width="6.140625" style="14" customWidth="1"/>
    <col min="14" max="14" width="2.28515625" style="14" customWidth="1"/>
    <col min="15" max="15" width="6.140625" style="15" customWidth="1"/>
    <col min="16" max="16" width="2.140625" style="15" bestFit="1" customWidth="1"/>
    <col min="17" max="17" width="7.42578125" style="15" bestFit="1" customWidth="1"/>
    <col min="18" max="18" width="7.28515625" style="15" bestFit="1" customWidth="1"/>
    <col min="19" max="19" width="2.140625" style="15" bestFit="1" customWidth="1"/>
    <col min="20" max="20" width="8.28515625" style="15" customWidth="1"/>
    <col min="21" max="21" width="2.140625" style="15" bestFit="1" customWidth="1"/>
    <col min="22" max="23" width="7.28515625" style="15" bestFit="1" customWidth="1"/>
    <col min="24" max="24" width="2.140625" style="15" bestFit="1" customWidth="1"/>
    <col min="25" max="16384" width="11.42578125" style="15"/>
  </cols>
  <sheetData>
    <row r="1" spans="1:22" s="95" customFormat="1" ht="53.25" customHeight="1" x14ac:dyDescent="0.25">
      <c r="B1" s="96" t="s">
        <v>30</v>
      </c>
      <c r="C1" s="96"/>
      <c r="D1" s="96"/>
      <c r="E1" s="96"/>
      <c r="F1" s="96"/>
      <c r="G1" s="96"/>
      <c r="H1" s="96"/>
      <c r="I1" s="96"/>
      <c r="J1" s="96"/>
      <c r="K1" s="96"/>
      <c r="L1" s="96"/>
      <c r="M1" s="97"/>
      <c r="N1" s="97"/>
    </row>
    <row r="2" spans="1:22" s="17" customFormat="1" ht="18" customHeight="1" x14ac:dyDescent="0.25"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35"/>
      <c r="N2" s="35"/>
    </row>
    <row r="3" spans="1:22" ht="18" x14ac:dyDescent="0.35">
      <c r="B3" s="12" t="s">
        <v>1</v>
      </c>
      <c r="C3" s="65" t="s">
        <v>9</v>
      </c>
      <c r="D3" s="66">
        <v>0.1</v>
      </c>
      <c r="E3" s="67" t="s">
        <v>19</v>
      </c>
      <c r="F3" s="68">
        <v>0.03</v>
      </c>
      <c r="H3" s="13" t="s">
        <v>2</v>
      </c>
      <c r="I3" s="74" t="s">
        <v>10</v>
      </c>
      <c r="J3" s="71">
        <v>0.3</v>
      </c>
      <c r="K3" s="72" t="s">
        <v>19</v>
      </c>
      <c r="L3" s="73">
        <v>0.03</v>
      </c>
    </row>
    <row r="4" spans="1:22" ht="18" x14ac:dyDescent="0.35">
      <c r="B4" s="6" t="s">
        <v>4</v>
      </c>
      <c r="C4" s="56" t="s">
        <v>0</v>
      </c>
      <c r="D4" s="55"/>
      <c r="E4" s="55"/>
      <c r="F4" s="55"/>
      <c r="H4" s="7" t="s">
        <v>4</v>
      </c>
      <c r="I4" s="62" t="s">
        <v>0</v>
      </c>
      <c r="J4" s="61"/>
      <c r="K4" s="61"/>
      <c r="L4" s="61"/>
    </row>
    <row r="5" spans="1:22" ht="20.25" x14ac:dyDescent="0.35">
      <c r="A5" s="4" t="s">
        <v>3</v>
      </c>
      <c r="B5" s="11" t="s">
        <v>5</v>
      </c>
      <c r="C5" s="60" t="s">
        <v>6</v>
      </c>
      <c r="D5" s="69"/>
      <c r="E5" s="69"/>
      <c r="F5" s="69"/>
      <c r="G5" s="8"/>
      <c r="H5" s="11" t="s">
        <v>7</v>
      </c>
      <c r="I5" s="60" t="s">
        <v>8</v>
      </c>
      <c r="J5" s="69"/>
      <c r="K5" s="69"/>
      <c r="L5" s="69"/>
    </row>
    <row r="6" spans="1:22" x14ac:dyDescent="0.25">
      <c r="A6" s="15">
        <v>1</v>
      </c>
      <c r="B6" s="32">
        <v>0.2</v>
      </c>
      <c r="C6" s="58">
        <f ca="1">(1-D16)*B6+J16*H6</f>
        <v>0.41383687869736302</v>
      </c>
      <c r="D6" s="70"/>
      <c r="E6" s="70"/>
      <c r="F6" s="70"/>
      <c r="H6" s="32">
        <f>1-B6</f>
        <v>0.8</v>
      </c>
      <c r="I6" s="58">
        <f ca="1">1-C6</f>
        <v>0.58616312130263704</v>
      </c>
      <c r="J6" s="70"/>
      <c r="K6" s="70"/>
      <c r="L6" s="70"/>
      <c r="V6" s="1"/>
    </row>
    <row r="7" spans="1:22" x14ac:dyDescent="0.25">
      <c r="A7" s="15">
        <v>2</v>
      </c>
      <c r="B7" s="9">
        <v>0.3</v>
      </c>
      <c r="C7" s="52">
        <f t="shared" ref="C7:C13" ca="1" si="0">(1-D17)*B7+J17*H7</f>
        <v>0.47869950013888452</v>
      </c>
      <c r="D7" s="70"/>
      <c r="E7" s="70"/>
      <c r="F7" s="70"/>
      <c r="H7" s="9">
        <f t="shared" ref="H7:H13" si="1">1-B7</f>
        <v>0.7</v>
      </c>
      <c r="I7" s="52">
        <f t="shared" ref="I7:I13" ca="1" si="2">1-C7</f>
        <v>0.52130049986111548</v>
      </c>
      <c r="J7" s="70"/>
      <c r="K7" s="70"/>
      <c r="L7" s="70"/>
    </row>
    <row r="8" spans="1:22" x14ac:dyDescent="0.25">
      <c r="A8" s="15">
        <v>3</v>
      </c>
      <c r="B8" s="9">
        <v>0.42</v>
      </c>
      <c r="C8" s="52">
        <f t="shared" ca="1" si="0"/>
        <v>0.56179501372108698</v>
      </c>
      <c r="D8" s="70"/>
      <c r="E8" s="70"/>
      <c r="F8" s="70"/>
      <c r="H8" s="9">
        <f t="shared" si="1"/>
        <v>0.58000000000000007</v>
      </c>
      <c r="I8" s="52">
        <f t="shared" ca="1" si="2"/>
        <v>0.43820498627891302</v>
      </c>
      <c r="J8" s="70"/>
      <c r="K8" s="70"/>
      <c r="L8" s="70"/>
    </row>
    <row r="9" spans="1:22" x14ac:dyDescent="0.25">
      <c r="A9" s="15">
        <v>4</v>
      </c>
      <c r="B9" s="9">
        <v>0.15</v>
      </c>
      <c r="C9" s="52">
        <f t="shared" ca="1" si="0"/>
        <v>0.4204734973077936</v>
      </c>
      <c r="D9" s="70"/>
      <c r="E9" s="70"/>
      <c r="F9" s="70"/>
      <c r="H9" s="9">
        <f t="shared" si="1"/>
        <v>0.85</v>
      </c>
      <c r="I9" s="52">
        <f t="shared" ca="1" si="2"/>
        <v>0.5795265026922064</v>
      </c>
      <c r="J9" s="70"/>
      <c r="K9" s="70"/>
      <c r="L9" s="70"/>
    </row>
    <row r="10" spans="1:22" x14ac:dyDescent="0.25">
      <c r="A10" s="15">
        <v>5</v>
      </c>
      <c r="B10" s="9">
        <v>0.5</v>
      </c>
      <c r="C10" s="52">
        <f t="shared" ca="1" si="0"/>
        <v>0.59796855487848621</v>
      </c>
      <c r="D10" s="70"/>
      <c r="E10" s="70"/>
      <c r="F10" s="70"/>
      <c r="H10" s="9">
        <f t="shared" si="1"/>
        <v>0.5</v>
      </c>
      <c r="I10" s="52">
        <f t="shared" ca="1" si="2"/>
        <v>0.40203144512151379</v>
      </c>
      <c r="J10" s="70"/>
      <c r="K10" s="70"/>
      <c r="L10" s="70"/>
    </row>
    <row r="11" spans="1:22" x14ac:dyDescent="0.25">
      <c r="A11" s="15">
        <v>6</v>
      </c>
      <c r="B11" s="9">
        <v>0.35</v>
      </c>
      <c r="C11" s="52">
        <f t="shared" ca="1" si="0"/>
        <v>0.51620726393449989</v>
      </c>
      <c r="D11" s="70"/>
      <c r="E11" s="70"/>
      <c r="F11" s="70"/>
      <c r="H11" s="9">
        <f t="shared" si="1"/>
        <v>0.65</v>
      </c>
      <c r="I11" s="52">
        <f t="shared" ca="1" si="2"/>
        <v>0.48379273606550011</v>
      </c>
      <c r="J11" s="70"/>
      <c r="K11" s="70"/>
      <c r="L11" s="70"/>
    </row>
    <row r="12" spans="1:22" x14ac:dyDescent="0.25">
      <c r="A12" s="15">
        <v>7</v>
      </c>
      <c r="B12" s="9">
        <v>0.56000000000000005</v>
      </c>
      <c r="C12" s="52">
        <f t="shared" ca="1" si="0"/>
        <v>0.64634740849586059</v>
      </c>
      <c r="D12" s="70"/>
      <c r="E12" s="70"/>
      <c r="F12" s="70"/>
      <c r="H12" s="9">
        <f t="shared" si="1"/>
        <v>0.43999999999999995</v>
      </c>
      <c r="I12" s="52">
        <f t="shared" ca="1" si="2"/>
        <v>0.35365259150413941</v>
      </c>
      <c r="J12" s="70"/>
      <c r="K12" s="70"/>
      <c r="L12" s="70"/>
    </row>
    <row r="13" spans="1:22" x14ac:dyDescent="0.25">
      <c r="A13" s="15">
        <v>8</v>
      </c>
      <c r="B13" s="10">
        <v>0.1</v>
      </c>
      <c r="C13" s="54">
        <f t="shared" ca="1" si="0"/>
        <v>0.34657785365775867</v>
      </c>
      <c r="D13" s="70"/>
      <c r="E13" s="70"/>
      <c r="F13" s="70"/>
      <c r="H13" s="10">
        <f t="shared" si="1"/>
        <v>0.9</v>
      </c>
      <c r="I13" s="54">
        <f t="shared" ca="1" si="2"/>
        <v>0.65342214634224138</v>
      </c>
      <c r="J13" s="70"/>
      <c r="K13" s="70"/>
      <c r="L13" s="70"/>
    </row>
    <row r="15" spans="1:22" s="36" customFormat="1" ht="14.25" x14ac:dyDescent="0.25">
      <c r="B15" s="37"/>
      <c r="C15" s="38" t="s">
        <v>20</v>
      </c>
      <c r="D15" s="39">
        <f>$D$3</f>
        <v>0.1</v>
      </c>
      <c r="E15" s="40" t="s">
        <v>19</v>
      </c>
      <c r="F15" s="39">
        <f>$F$3</f>
        <v>0.03</v>
      </c>
      <c r="I15" s="41" t="s">
        <v>21</v>
      </c>
      <c r="J15" s="42">
        <f>$J$3</f>
        <v>0.3</v>
      </c>
      <c r="K15" s="43" t="s">
        <v>19</v>
      </c>
      <c r="L15" s="42">
        <f>$L$3</f>
        <v>0.03</v>
      </c>
      <c r="M15" s="44"/>
      <c r="N15" s="44"/>
    </row>
    <row r="16" spans="1:22" s="3" customFormat="1" ht="12" x14ac:dyDescent="0.2">
      <c r="C16" s="46" t="s">
        <v>22</v>
      </c>
      <c r="D16" s="90">
        <f t="shared" ref="D16:D23" ca="1" si="3">NORMINV(RAND(),$D$3,$F$3)</f>
        <v>4.1104369565881434E-2</v>
      </c>
      <c r="E16" s="90"/>
      <c r="F16" s="90"/>
      <c r="I16" s="47" t="s">
        <v>22</v>
      </c>
      <c r="J16" s="91">
        <f t="shared" ref="J16:J23" ca="1" si="4">NORMINV(RAND(),$J$3,$L$3)</f>
        <v>0.27757219076317413</v>
      </c>
      <c r="K16" s="91"/>
      <c r="L16" s="91"/>
      <c r="M16" s="45"/>
      <c r="N16" s="45"/>
    </row>
    <row r="17" spans="3:14" s="3" customFormat="1" ht="12" x14ac:dyDescent="0.2">
      <c r="C17" s="46" t="s">
        <v>23</v>
      </c>
      <c r="D17" s="90">
        <f t="shared" ca="1" si="3"/>
        <v>0.10936816855579103</v>
      </c>
      <c r="E17" s="90"/>
      <c r="F17" s="90"/>
      <c r="I17" s="47" t="s">
        <v>23</v>
      </c>
      <c r="J17" s="91">
        <f t="shared" ca="1" si="4"/>
        <v>0.30215707243660261</v>
      </c>
      <c r="K17" s="91"/>
      <c r="L17" s="91"/>
      <c r="M17" s="45"/>
      <c r="N17" s="45"/>
    </row>
    <row r="18" spans="3:14" s="3" customFormat="1" ht="12" x14ac:dyDescent="0.2">
      <c r="C18" s="46" t="s">
        <v>24</v>
      </c>
      <c r="D18" s="90">
        <f t="shared" ca="1" si="3"/>
        <v>0.11413241004186081</v>
      </c>
      <c r="E18" s="90"/>
      <c r="F18" s="90"/>
      <c r="I18" s="47" t="s">
        <v>24</v>
      </c>
      <c r="J18" s="91">
        <f t="shared" ca="1" si="4"/>
        <v>0.32712176885977323</v>
      </c>
      <c r="K18" s="91"/>
      <c r="L18" s="91"/>
      <c r="M18" s="45"/>
      <c r="N18" s="45"/>
    </row>
    <row r="19" spans="3:14" s="3" customFormat="1" ht="12" x14ac:dyDescent="0.2">
      <c r="C19" s="46" t="s">
        <v>25</v>
      </c>
      <c r="D19" s="90">
        <f t="shared" ca="1" si="3"/>
        <v>0.10716045708803656</v>
      </c>
      <c r="E19" s="90"/>
      <c r="F19" s="90"/>
      <c r="I19" s="47" t="s">
        <v>25</v>
      </c>
      <c r="J19" s="91">
        <f t="shared" ca="1" si="4"/>
        <v>0.337114783377646</v>
      </c>
      <c r="K19" s="91"/>
      <c r="L19" s="91"/>
      <c r="M19" s="45"/>
      <c r="N19" s="45"/>
    </row>
    <row r="20" spans="3:14" s="3" customFormat="1" ht="12" x14ac:dyDescent="0.2">
      <c r="C20" s="46" t="s">
        <v>26</v>
      </c>
      <c r="D20" s="90">
        <f t="shared" ca="1" si="3"/>
        <v>9.3667328992796603E-2</v>
      </c>
      <c r="E20" s="90"/>
      <c r="F20" s="90"/>
      <c r="I20" s="47" t="s">
        <v>26</v>
      </c>
      <c r="J20" s="91">
        <f t="shared" ca="1" si="4"/>
        <v>0.28960443874976904</v>
      </c>
      <c r="K20" s="91"/>
      <c r="L20" s="91"/>
      <c r="M20" s="45"/>
      <c r="N20" s="45"/>
    </row>
    <row r="21" spans="3:14" s="3" customFormat="1" ht="12" x14ac:dyDescent="0.2">
      <c r="C21" s="46" t="s">
        <v>27</v>
      </c>
      <c r="D21" s="90">
        <f t="shared" ca="1" si="3"/>
        <v>0.11260287827642053</v>
      </c>
      <c r="E21" s="90"/>
      <c r="F21" s="90"/>
      <c r="I21" s="47" t="s">
        <v>27</v>
      </c>
      <c r="J21" s="91">
        <f t="shared" ca="1" si="4"/>
        <v>0.31633580204807249</v>
      </c>
      <c r="K21" s="91"/>
      <c r="L21" s="91"/>
      <c r="M21" s="45"/>
      <c r="N21" s="45"/>
    </row>
    <row r="22" spans="3:14" s="3" customFormat="1" ht="12" x14ac:dyDescent="0.2">
      <c r="C22" s="46" t="s">
        <v>28</v>
      </c>
      <c r="D22" s="90">
        <f t="shared" ca="1" si="3"/>
        <v>6.6309837070387095E-2</v>
      </c>
      <c r="E22" s="90"/>
      <c r="F22" s="90"/>
      <c r="I22" s="47" t="s">
        <v>28</v>
      </c>
      <c r="J22" s="91">
        <f t="shared" ca="1" si="4"/>
        <v>0.28063844830744855</v>
      </c>
      <c r="K22" s="91"/>
      <c r="L22" s="91"/>
      <c r="M22" s="45"/>
      <c r="N22" s="45"/>
    </row>
    <row r="23" spans="3:14" s="3" customFormat="1" ht="12" x14ac:dyDescent="0.2">
      <c r="C23" s="46" t="s">
        <v>29</v>
      </c>
      <c r="D23" s="90">
        <f t="shared" ca="1" si="3"/>
        <v>6.5129645741522552E-2</v>
      </c>
      <c r="E23" s="90"/>
      <c r="F23" s="90"/>
      <c r="I23" s="47" t="s">
        <v>29</v>
      </c>
      <c r="J23" s="91">
        <f t="shared" ca="1" si="4"/>
        <v>0.28121202025767877</v>
      </c>
      <c r="K23" s="91"/>
      <c r="L23" s="91"/>
      <c r="M23" s="45"/>
      <c r="N23" s="45"/>
    </row>
  </sheetData>
  <mergeCells count="17">
    <mergeCell ref="J21:L21"/>
    <mergeCell ref="B1:L1"/>
    <mergeCell ref="D21:F21"/>
    <mergeCell ref="D22:F22"/>
    <mergeCell ref="D23:F23"/>
    <mergeCell ref="D16:F16"/>
    <mergeCell ref="D17:F17"/>
    <mergeCell ref="D18:F18"/>
    <mergeCell ref="D19:F19"/>
    <mergeCell ref="D20:F20"/>
    <mergeCell ref="J22:L22"/>
    <mergeCell ref="J23:L23"/>
    <mergeCell ref="J16:L16"/>
    <mergeCell ref="J17:L17"/>
    <mergeCell ref="J18:L18"/>
    <mergeCell ref="J19:L19"/>
    <mergeCell ref="J20:L20"/>
  </mergeCells>
  <phoneticPr fontId="22" type="noConversion"/>
  <pageMargins left="0.7" right="0.7" top="0.78740157499999996" bottom="0.78740157499999996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E8A0B6-5520-47A4-AB3A-E70B7B00BA25}">
  <dimension ref="B1:X12"/>
  <sheetViews>
    <sheetView tabSelected="1" workbookViewId="0">
      <selection activeCell="B1" sqref="B1:L1"/>
    </sheetView>
  </sheetViews>
  <sheetFormatPr baseColWidth="10" defaultRowHeight="15" x14ac:dyDescent="0.25"/>
  <cols>
    <col min="16" max="19" width="8.28515625" customWidth="1"/>
    <col min="20" max="20" width="4.42578125" customWidth="1"/>
    <col min="21" max="24" width="8.28515625" customWidth="1"/>
  </cols>
  <sheetData>
    <row r="1" spans="2:24" s="95" customFormat="1" ht="53.25" customHeight="1" x14ac:dyDescent="0.25">
      <c r="B1" s="96" t="s">
        <v>35</v>
      </c>
      <c r="C1" s="96"/>
      <c r="D1" s="96"/>
      <c r="E1" s="96"/>
      <c r="F1" s="96"/>
      <c r="G1" s="96"/>
      <c r="H1" s="96"/>
      <c r="I1" s="96"/>
      <c r="J1" s="96"/>
      <c r="K1" s="96"/>
      <c r="L1" s="96"/>
      <c r="M1" s="97"/>
      <c r="N1" s="97"/>
    </row>
    <row r="2" spans="2:24" ht="15.75" thickBot="1" x14ac:dyDescent="0.3"/>
    <row r="3" spans="2:24" ht="18" x14ac:dyDescent="0.35">
      <c r="P3" s="86" t="s">
        <v>13</v>
      </c>
      <c r="Q3" s="87"/>
      <c r="R3" s="88" t="s">
        <v>14</v>
      </c>
      <c r="S3" s="89"/>
      <c r="T3" s="15"/>
      <c r="U3" s="82" t="s">
        <v>15</v>
      </c>
      <c r="V3" s="83"/>
      <c r="W3" s="84" t="s">
        <v>16</v>
      </c>
      <c r="X3" s="85"/>
    </row>
    <row r="4" spans="2:24" ht="18.75" x14ac:dyDescent="0.35">
      <c r="P4" s="20"/>
      <c r="Q4" s="18" t="s">
        <v>11</v>
      </c>
      <c r="R4" s="18" t="s">
        <v>12</v>
      </c>
      <c r="S4" s="21"/>
      <c r="T4" s="15"/>
      <c r="U4" s="26"/>
      <c r="V4" s="18" t="s">
        <v>17</v>
      </c>
      <c r="W4" s="18" t="s">
        <v>18</v>
      </c>
      <c r="X4" s="27"/>
    </row>
    <row r="5" spans="2:24" x14ac:dyDescent="0.25">
      <c r="P5" s="22">
        <v>0</v>
      </c>
      <c r="Q5" s="19">
        <f ca="1">'Daten 3'!C6/'Daten 3'!B6</f>
        <v>2.069184393486815</v>
      </c>
      <c r="R5" s="19">
        <f ca="1">'Daten 3'!C6/'Daten 3'!H6</f>
        <v>0.51729609837170376</v>
      </c>
      <c r="S5" s="21">
        <v>0</v>
      </c>
      <c r="T5" s="15"/>
      <c r="U5" s="28">
        <v>0</v>
      </c>
      <c r="V5" s="19">
        <f ca="1">'Daten 3'!I6/'Daten 3'!H6</f>
        <v>0.73270390162829624</v>
      </c>
      <c r="W5" s="19">
        <f ca="1">'Daten 3'!I6/'Daten 3'!B6</f>
        <v>2.930815606513185</v>
      </c>
      <c r="X5" s="27">
        <v>0</v>
      </c>
    </row>
    <row r="6" spans="2:24" x14ac:dyDescent="0.25">
      <c r="P6" s="22">
        <v>0</v>
      </c>
      <c r="Q6" s="19">
        <f ca="1">'Daten 3'!C7/'Daten 3'!B7</f>
        <v>1.5956650004629485</v>
      </c>
      <c r="R6" s="19">
        <f ca="1">'Daten 3'!C7/'Daten 3'!H7</f>
        <v>0.6838564287698351</v>
      </c>
      <c r="S6" s="21">
        <v>0</v>
      </c>
      <c r="T6" s="15"/>
      <c r="U6" s="28">
        <v>0</v>
      </c>
      <c r="V6" s="19">
        <f ca="1">'Daten 3'!I7/'Daten 3'!H7</f>
        <v>0.74471499980159361</v>
      </c>
      <c r="W6" s="19">
        <f ca="1">'Daten 3'!I7/'Daten 3'!B7</f>
        <v>1.737668332870385</v>
      </c>
      <c r="X6" s="27">
        <v>0</v>
      </c>
    </row>
    <row r="7" spans="2:24" x14ac:dyDescent="0.25">
      <c r="P7" s="22">
        <v>0</v>
      </c>
      <c r="Q7" s="19">
        <f ca="1">'Daten 3'!C8/'Daten 3'!B8</f>
        <v>1.3376071755263976</v>
      </c>
      <c r="R7" s="19">
        <f ca="1">'Daten 3'!C8/'Daten 3'!H8</f>
        <v>0.96861209262256365</v>
      </c>
      <c r="S7" s="21">
        <v>0</v>
      </c>
      <c r="T7" s="15"/>
      <c r="U7" s="28">
        <v>0</v>
      </c>
      <c r="V7" s="19">
        <f ca="1">'Daten 3'!I8/'Daten 3'!H8</f>
        <v>0.75552583841191889</v>
      </c>
      <c r="W7" s="19">
        <f ca="1">'Daten 3'!I8/'Daten 3'!B8</f>
        <v>1.0433452054259835</v>
      </c>
      <c r="X7" s="27">
        <v>0</v>
      </c>
    </row>
    <row r="8" spans="2:24" x14ac:dyDescent="0.25">
      <c r="P8" s="22">
        <v>0</v>
      </c>
      <c r="Q8" s="19">
        <f ca="1">'Daten 3'!C9/'Daten 3'!B9</f>
        <v>2.8031566487186241</v>
      </c>
      <c r="R8" s="19">
        <f ca="1">'Daten 3'!C9/'Daten 3'!H9</f>
        <v>0.49467470271505132</v>
      </c>
      <c r="S8" s="21">
        <v>0</v>
      </c>
      <c r="T8" s="15"/>
      <c r="U8" s="28">
        <v>0</v>
      </c>
      <c r="V8" s="19">
        <f ca="1">'Daten 3'!I9/'Daten 3'!H9</f>
        <v>0.68179588552024284</v>
      </c>
      <c r="W8" s="19">
        <f ca="1">'Daten 3'!I9/'Daten 3'!B9</f>
        <v>3.8635100179480428</v>
      </c>
      <c r="X8" s="27">
        <v>0</v>
      </c>
    </row>
    <row r="9" spans="2:24" x14ac:dyDescent="0.25">
      <c r="P9" s="22">
        <v>0</v>
      </c>
      <c r="Q9" s="19">
        <f ca="1">'Daten 3'!C10/'Daten 3'!B10</f>
        <v>1.1959371097569724</v>
      </c>
      <c r="R9" s="19">
        <f ca="1">'Daten 3'!C10/'Daten 3'!H10</f>
        <v>1.1959371097569724</v>
      </c>
      <c r="S9" s="21">
        <v>0</v>
      </c>
      <c r="T9" s="15"/>
      <c r="U9" s="28">
        <v>0</v>
      </c>
      <c r="V9" s="19">
        <f ca="1">'Daten 3'!I10/'Daten 3'!H10</f>
        <v>0.80406289024302757</v>
      </c>
      <c r="W9" s="19">
        <f ca="1">'Daten 3'!I10/'Daten 3'!B10</f>
        <v>0.80406289024302757</v>
      </c>
      <c r="X9" s="27">
        <v>0</v>
      </c>
    </row>
    <row r="10" spans="2:24" x14ac:dyDescent="0.25">
      <c r="P10" s="22">
        <v>0</v>
      </c>
      <c r="Q10" s="19">
        <f ca="1">'Daten 3'!C11/'Daten 3'!B11</f>
        <v>1.4748778969557141</v>
      </c>
      <c r="R10" s="19">
        <f ca="1">'Daten 3'!C11/'Daten 3'!H11</f>
        <v>0.79416502143769208</v>
      </c>
      <c r="S10" s="21">
        <v>0</v>
      </c>
      <c r="T10" s="15"/>
      <c r="U10" s="28">
        <v>0</v>
      </c>
      <c r="V10" s="19">
        <f ca="1">'Daten 3'!I11/'Daten 3'!H11</f>
        <v>0.74429651702384625</v>
      </c>
      <c r="W10" s="19">
        <f ca="1">'Daten 3'!I11/'Daten 3'!B11</f>
        <v>1.3822649601871433</v>
      </c>
      <c r="X10" s="27">
        <v>0</v>
      </c>
    </row>
    <row r="11" spans="2:24" x14ac:dyDescent="0.25">
      <c r="P11" s="22">
        <v>0</v>
      </c>
      <c r="Q11" s="19">
        <f ca="1">'Daten 3'!C12/'Daten 3'!B12</f>
        <v>1.1541918008854652</v>
      </c>
      <c r="R11" s="19">
        <f ca="1">'Daten 3'!C12/'Daten 3'!H12</f>
        <v>1.4689713829451378</v>
      </c>
      <c r="S11" s="21">
        <v>0</v>
      </c>
      <c r="T11" s="15"/>
      <c r="U11" s="28">
        <v>0</v>
      </c>
      <c r="V11" s="19">
        <f ca="1">'Daten 3'!I12/'Daten 3'!H12</f>
        <v>0.80375588978213508</v>
      </c>
      <c r="W11" s="19">
        <f ca="1">'Daten 3'!I12/'Daten 3'!B12</f>
        <v>0.63152248482882034</v>
      </c>
      <c r="X11" s="27">
        <v>0</v>
      </c>
    </row>
    <row r="12" spans="2:24" ht="15.75" thickBot="1" x14ac:dyDescent="0.3">
      <c r="P12" s="23">
        <v>0</v>
      </c>
      <c r="Q12" s="24">
        <f ca="1">'Daten 3'!C13/'Daten 3'!B13</f>
        <v>3.4657785365775866</v>
      </c>
      <c r="R12" s="24">
        <f ca="1">'Daten 3'!C13/'Daten 3'!H13</f>
        <v>0.38508650406417627</v>
      </c>
      <c r="S12" s="25">
        <v>0</v>
      </c>
      <c r="T12" s="15"/>
      <c r="U12" s="29">
        <v>0</v>
      </c>
      <c r="V12" s="30">
        <f ca="1">'Daten 3'!I13/'Daten 3'!H13</f>
        <v>0.72602460704693483</v>
      </c>
      <c r="W12" s="30">
        <f ca="1">'Daten 3'!I13/'Daten 3'!B13</f>
        <v>6.5342214634224138</v>
      </c>
      <c r="X12" s="31">
        <v>0</v>
      </c>
    </row>
  </sheetData>
  <mergeCells count="5">
    <mergeCell ref="P3:Q3"/>
    <mergeCell ref="R3:S3"/>
    <mergeCell ref="U3:V3"/>
    <mergeCell ref="W3:X3"/>
    <mergeCell ref="B1:L1"/>
  </mergeCells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Daten 1</vt:lpstr>
      <vt:lpstr>Diagramme 1</vt:lpstr>
      <vt:lpstr>Daten 2</vt:lpstr>
      <vt:lpstr>Diagramme 2</vt:lpstr>
      <vt:lpstr>Daten 3</vt:lpstr>
      <vt:lpstr>Diagramme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ruhl</dc:creator>
  <cp:lastModifiedBy>Uhlmann Rudolf</cp:lastModifiedBy>
  <dcterms:created xsi:type="dcterms:W3CDTF">2021-02-24T16:45:18Z</dcterms:created>
  <dcterms:modified xsi:type="dcterms:W3CDTF">2021-03-24T17:00:26Z</dcterms:modified>
</cp:coreProperties>
</file>